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1CF7563-249C-49FC-AE81-095D1D8DC4E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<sst xmlns="http://schemas.openxmlformats.org/spreadsheetml/2006/main" xmlns:r="http://schemas.openxmlformats.org/officeDocument/2006/relationships" xmlns:xdr="http://schemas.openxmlformats.org/drawingml/2006/spreadsheetDrawing" count="1395" uniqueCount="287">
  <si>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</si>
  <si>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</si>
  <si>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</si>
  <si>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</si>
  <si>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</si>
  <si>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</si>
  <si>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</si>
  <si>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</si>
  <si>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</si>
  <si>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</si>
  <si>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</si>
  <si>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</si>
  <si>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</si>
  <si>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</si>
  <si>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</si>
  <si>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</si>
  <si>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</si>
  <si>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</si>
  <si>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</si>
  <si>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</si>
  <si>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</si>
  <si>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</si>
  <si>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</si>
  <si>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</si>
  <si>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</si>
  <si>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</si>
  <si>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</si>
  <si>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</si>
  <si>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</si>
  <si>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</si>
  <si>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</si>
  <si>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</si>
  <si>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</si>
  <si>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</si>
  <si>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</si>
  <si>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</si>
  <si>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</si>
  <si>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</si>
  <si>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</si>
  <si>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</si>
  <si>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</si>
  <si>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</si>
  <si>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</si>
  <si>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</si>
  <si>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</si>
  <si>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</si>
  <si>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</si>
  <si>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</si>
  <si>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</si>
  <si>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</si>
  <si>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</si>
  <si>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</si>
  <si>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</si>
  <si>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</si>
  <si>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</si>
  <si>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</si>
  <si>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</si>
  <si>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</si>
  <si>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</si>
  <si>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</si>
  <si>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</si>
  <si>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</si>
  <si>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</si>
  <si>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</si>
  <si>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</si>
  <si>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</si>
  <si>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</si>
  <si>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</si>
  <si>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</si>
  <si>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</si>
  <si>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</si>
  <si>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</si>
  <si>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</si>
  <si>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</si>
  <si>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</si>
  <si>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</si>
  <si>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</si>
  <si>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</si>
  <si>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</si>
  <si>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</si>
  <si>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</si>
  <si>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</si>
  <si>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</si>
  <si>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</si>
  <si>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</si>
  <si>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</si>
  <si>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</si>
  <si>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</si>
  <si>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</si>
  <si>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</si>
  <si>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</si>
  <si>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</si>
  <si>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</si>
  <si>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</si>
  <si>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</si>
  <si>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</si>
  <si>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</si>
  <si>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</si>
  <si>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</si>
  <si>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</si>
  <si>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</si>
  <si>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</si>
  <si>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</si>
  <si>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</si>
  <si>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</si>
  <si>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</si>
  <si>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</si>
  <si>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</si>
  <si>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</si>
  <si>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</si>
  <si>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</si>
  <si>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</si>
  <si>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</si>
  <si>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</si>
  <si>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</si>
  <si>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</si>
  <si>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</si>
  <si>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</si>
  <si>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</si>
  <si>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</si>
  <si>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</si>
  <si>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</si>
  <si>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</si>
  <si>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</si>
  <si>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</si>
  <si>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</si>
  <si>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</si>
  <si>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</si>
  <si>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</si>
  <si>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</si>
  <si>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</si>
  <si>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</si>
  <si>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</si>
  <si>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</si>
  <si>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</si>
  <si>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</si>
  <si>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</si>
  <si>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</si>
  <si>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</si>
  <si>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</si>
  <si>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</si>
  <si>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</si>
  <si>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</si>
  <si>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</si>
  <si>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</si>
  <si>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</si>
  <si>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</si>
  <si>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</si>
  <si>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</si>
  <si>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</si>
  <si>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</si>
  <si>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</si>
  <si>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</si>
  <si>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</si>
  <si>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</si>
  <si>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</si>
  <si>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</si>
  <si>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</si>
  <si>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</si>
  <si>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Kenya</t>
  </si>
  <si>
    <t>Service Delivery Indicators 2013</t>
  </si>
  <si>
    <t>2014 Basic Education Statistical Booklet</t>
  </si>
  <si>
    <t>Survey</t>
  </si>
  <si>
    <t>Tap/Borehole</t>
  </si>
  <si>
    <t>Rain</t>
  </si>
  <si>
    <t>River</t>
  </si>
  <si>
    <t>The sample is nationally representative and includes public and private schools grades pre-primary through 8. Water source types are not provided in the microdata or report.</t>
  </si>
  <si>
    <t>Estimates include public and private primary and secondary schools. The EMIS includes 28,477 ECDs (of 40,211 nationally), but water estimates are not provided for ECDs.</t>
  </si>
  <si>
    <t>Yes</t>
  </si>
  <si>
    <t xml:space="preserve">Basic estimate used </t>
  </si>
  <si>
    <t>Private and accessible toilets</t>
  </si>
  <si>
    <t>Designated for boys and girls</t>
  </si>
  <si>
    <t xml:space="preserve">The sample is nationally representative and includes public and private schools grades pre-primary through 8. Missing data (2.3%) are assumed to indicate that toilets are not usable. Sanitation facility types are not included in the report or microdata so it is unclear if these refer to improved facilities or not. </t>
  </si>
  <si>
    <t xml:space="preserve">Estimates include public and private primary and secondary schools. The EMIS includes 28,477 ECDs (of 40,211 nationally), but sanitation estimates are not provided for ECDs. The number of total toilets are reported, instead of by school; therefore the number of schools with facilities can not be calculated based on information in the report. . </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</si>
  <si>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</si>
  <si>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</si>
  <si>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</si>
  <si>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</si>
  <si>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</si>
  <si>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</si>
  <si>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</si>
  <si>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</si>
  <si>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</si>
  <si>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</si>
  <si>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</si>
  <si>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</si>
  <si>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</si>
  <si>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</si>
  <si>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</si>
  <si>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</si>
  <si>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</si>
  <si>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</si>
  <si>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</si>
  <si>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</si>
  <si>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</si>
  <si>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</si>
  <si>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</si>
  <si>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</si>
  <si>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</si>
  <si>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</si>
  <si>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</si>
  <si>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</si>
  <si>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</si>
  <si>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</si>
  <si>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</si>
  <si>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</si>
  <si>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</si>
  <si>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</si>
  <si>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</si>
  <si>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</si>
  <si>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</si>
  <si>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</si>
  <si>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</si>
  <si>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</si>
  <si>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</si>
  <si>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</si>
  <si>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</si>
  <si>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</si>
  <si>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World Vision Assessment</t>
  </si>
  <si>
    <t>Piped water</t>
  </si>
  <si>
    <t>Borehole</t>
  </si>
  <si>
    <t>Protected dug well</t>
  </si>
  <si>
    <t>Unprotected dug well</t>
  </si>
  <si>
    <t>Protected spring</t>
  </si>
  <si>
    <t>Unprotected spring</t>
  </si>
  <si>
    <t>Rainwater</t>
  </si>
  <si>
    <t>Cart/Truck</t>
  </si>
  <si>
    <t>Bottled or sachet</t>
  </si>
  <si>
    <t>Surface water</t>
  </si>
  <si>
    <t>Other</t>
  </si>
  <si>
    <t xml:space="preserve">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(7.6%).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</si>
  <si>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</si>
  <si>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</si>
  <si>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</si>
  <si>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</si>
  <si>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</si>
  <si>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</si>
  <si>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</si>
  <si>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</si>
  <si>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</si>
  <si>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</si>
  <si>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 xml:space="preserve">Facility with water </t>
  </si>
  <si>
    <t xml:space="preserve">Facility with soap </t>
  </si>
  <si>
    <t>Basic handwashing facilities</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</si>
  <si>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</si>
  <si>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KEN_2012_SDI</t>
  </si>
  <si>
    <t>KEN_2014_EMIS</t>
  </si>
  <si>
    <t>KEN_2017_WV</t>
  </si>
  <si>
    <t>2012</t>
  </si>
  <si>
    <t>2014</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</si>
  <si>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</si>
  <si>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</si>
  <si>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</si>
  <si>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</si>
  <si>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</si>
  <si>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</si>
  <si>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</si>
  <si>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</si>
  <si>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</si>
  <si>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</si>
  <si>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</si>
  <si>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</si>
  <si>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</si>
  <si>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</si>
  <si>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</si>
  <si>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</si>
  <si>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</si>
  <si>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</si>
  <si>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</si>
  <si>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</si>
  <si>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</si>
  <si>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</si>
  <si>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</si>
  <si>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KEN_2013_SACMEQ</t>
  </si>
  <si>
    <t>The SACMEQ IV project in INTERNATIONAL. A study of the conditions of schooling and the quality of education</t>
  </si>
  <si>
    <t>No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</si>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</sst>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6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4" borderId="64" xfId="0" applyFont="true" applyFill="true" applyBorder="true"/>
    <xf numFmtId="0" fontId="3" fillId="4" borderId="64" xfId="0" applyFont="true" applyFill="true" applyBorder="true" applyAlignment="true">
      <alignment vertical="center"/>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0" fontId="3" fillId="0" borderId="25" xfId="0" applyFont="true" applyBorder="true" applyAlignment="true">
      <alignment horizontal="center" vertical="center" wrapText="true"/>
    </xf>
    <xf numFmtId="164" fontId="3" fillId="0" borderId="10" xfId="0" applyNumberFormat="true"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0" fontId="0" fillId="2" borderId="8" xfId="0" applyFill="true" applyBorder="true" applyAlignment="true">
      <alignment horizontal="center"/>
    </xf>
    <xf numFmtId="1" fontId="3" fillId="2" borderId="63" xfId="0" applyNumberFormat="true" applyFont="true" applyFill="true" applyBorder="true" applyAlignment="true">
      <alignment horizontal="center" vertic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1" fontId="66" fillId="29" borderId="65" xfId="0" applyNumberFormat="true" applyFont="true" applyFill="true" applyBorder="true" applyAlignment="true" applyProtection="true">
      <alignment horizontal="center" vertical="center"/>
    </xf>
    <xf numFmtId="1" fontId="67" fillId="30" borderId="66" xfId="0" applyNumberFormat="true" applyFont="true" applyFill="true" applyBorder="true" applyAlignment="true" applyProtection="true">
      <alignment horizontal="center" vertical="center"/>
    </xf>
    <xf numFmtId="164" fontId="73" fillId="36" borderId="67" xfId="0" applyNumberFormat="true" applyFont="true" applyFill="true" applyBorder="true" applyAlignment="true" applyProtection="true">
      <alignment horizontal="center" vertical="center"/>
    </xf>
    <xf numFmtId="0"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 fillId="4" borderId="64"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3"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 borderId="64"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8" fillId="31" borderId="71" xfId="0" applyNumberFormat="true" applyFont="true" applyFill="true" applyBorder="true" applyAlignment="true" applyProtection="true">
      <alignment horizontal="center" vertical="center"/>
    </xf>
    <xf numFmtId="164" fontId="69" fillId="32" borderId="71" xfId="0" applyNumberFormat="true" applyFont="true" applyFill="true" applyBorder="true" applyAlignment="true" applyProtection="true">
      <alignment horizontal="center" vertical="center"/>
    </xf>
    <xf numFmtId="0" fontId="70" fillId="33" borderId="71" xfId="0" applyNumberFormat="true" applyFont="true" applyFill="true" applyBorder="true" applyAlignment="true" applyProtection="true">
      <alignment horizontal="center" vertical="center"/>
    </xf>
    <xf numFmtId="0" fontId="71" fillId="34" borderId="71" xfId="0" applyNumberFormat="true" applyFont="true" applyFill="true" applyBorder="true" applyAlignment="true" applyProtection="true">
      <alignment horizontal="center" vertical="center"/>
    </xf>
    <xf numFmtId="0" fontId="72"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6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5"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7"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237"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2.1739099999999998</c:v>
                </c:pt>
                <c:pt idx="3">
                  <c:v>1E-10</c:v>
                </c:pt>
                <c:pt idx="4">
                  <c:v>1E-10</c:v>
                </c:pt>
                <c:pt idx="5">
                  <c:v>1E-10</c:v>
                </c:pt>
              </c:numCache>
            </c:numRef>
          </c:val>
          <c:extLst>
            <c:ext xmlns:c16="http://schemas.microsoft.com/office/drawing/2014/chart" uri="{C3380CC4-5D6E-409C-BE32-E72D297353CC}">
              <c16:uniqueId val="{00000000-7187-4822-B5A6-D5492FC1947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87-4822-B5A6-D5492FC1947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87-4822-B5A6-D5492FC1947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87-4822-B5A6-D5492FC1947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87-4822-B5A6-D5492FC1947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87-4822-B5A6-D5492FC1947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87-4822-B5A6-D5492FC1947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13.043480000000001</c:v>
                </c:pt>
                <c:pt idx="3">
                  <c:v>1E-10</c:v>
                </c:pt>
                <c:pt idx="4">
                  <c:v>1E-10</c:v>
                </c:pt>
                <c:pt idx="5">
                  <c:v>1E-10</c:v>
                </c:pt>
              </c:numCache>
            </c:numRef>
          </c:val>
          <c:extLst>
            <c:ext xmlns:c16="http://schemas.microsoft.com/office/drawing/2014/chart" uri="{C3380CC4-5D6E-409C-BE32-E72D297353CC}">
              <c16:uniqueId val="{00000007-7187-4822-B5A6-D5492FC1947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8-7187-4822-B5A6-D5492FC1947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84.782610000000005</c:v>
                </c:pt>
                <c:pt idx="3">
                  <c:v>1E-10</c:v>
                </c:pt>
                <c:pt idx="4">
                  <c:v>1E-10</c:v>
                </c:pt>
                <c:pt idx="5">
                  <c:v>1E-10</c:v>
                </c:pt>
              </c:numCache>
            </c:numRef>
          </c:val>
          <c:extLst>
            <c:ext xmlns:c16="http://schemas.microsoft.com/office/drawing/2014/chart" uri="{C3380CC4-5D6E-409C-BE32-E72D297353CC}">
              <c16:uniqueId val="{00000009-7187-4822-B5A6-D5492FC1947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69-4F1B-8319-28338BC4656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69-4F1B-8319-28338BC4656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69-4F1B-8319-28338BC46565}"/>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14-492E-81C2-261EFEE7865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1C-46B0-B954-50674219A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80.099999999999994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80.099999999999994</c:v>
                </c:pt>
                <c:pt idx="11">
                  <c:v>80.099999999999994</c:v>
                </c:pt>
                <c:pt idx="12">
                  <c:v>80.099999999999994</c:v>
                </c:pt>
                <c:pt idx="13">
                  <c:v>80.099999999999994</c:v>
                </c:pt>
                <c:pt idx="14">
                  <c:v>80.099999999999994</c:v>
                </c:pt>
                <c:pt idx="15">
                  <c:v>80.099999999999994</c:v>
                </c:pt>
                <c:pt idx="16">
                  <c:v>80.099999999999994</c:v>
                </c:pt>
                <c:pt idx="17">
                  <c:v>80.099999999999994</c:v>
                </c:pt>
                <c:pt idx="18">
                  <c:v>80.099999999999994</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69-4F1B-8319-28338BC4656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69-4F1B-8319-28338BC4656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69-4F1B-8319-28338BC46565}"/>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1C-46B0-B954-50674219A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94.5</c:v>
                </c:pt>
                <c:pt idx="11">
                  <c:v>94.5</c:v>
                </c:pt>
                <c:pt idx="12">
                  <c:v>94.5</c:v>
                </c:pt>
                <c:pt idx="13">
                  <c:v>94.5</c:v>
                </c:pt>
                <c:pt idx="14">
                  <c:v>94.5</c:v>
                </c:pt>
                <c:pt idx="15">
                  <c:v>94.5</c:v>
                </c:pt>
                <c:pt idx="16">
                  <c:v>94.5</c:v>
                </c:pt>
                <c:pt idx="17">
                  <c:v>94.5</c:v>
                </c:pt>
                <c:pt idx="18">
                  <c:v>94.5</c:v>
                </c:pt>
                <c:pt idx="19">
                  <c:v>#N/A</c:v>
                </c:pt>
                <c:pt idx="20">
                  <c:v>#N/A</c:v>
                </c:pt>
                <c:pt idx="21">
                  <c:v>#N/A</c:v>
                </c:pt>
                <c:pt idx="22">
                  <c:v>#N/A</c:v>
                </c:pt>
                <c:pt idx="23">
                  <c:v>#N/A</c:v>
                </c:pt>
              </c:numCache>
            </c:numRef>
          </c:yVal>
          <c:smooth val="0"/>
          <c:extLst>
            <c:ext xmlns:c16="http://schemas.microsoft.com/office/drawing/2014/chart" uri="{C3380CC4-5D6E-409C-BE32-E72D297353CC}">
              <c16:uniqueId val="{00000007-4269-4F1B-8319-28338BC4656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69-4F1B-8319-28338BC4656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69-4F1B-8319-28338BC4656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69-4F1B-8319-28338BC46565}"/>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14-492E-81C2-261EFEE7865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1C-46B0-B954-50674219A8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94.5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269-4F1B-8319-28338BC46565}"/>
            </c:ext>
          </c:extLst>
        </c:ser>
        <c:dLbls>
          <c:showLegendKey val="0"/>
          <c:showVal val="0"/>
          <c:showCatName val="0"/>
          <c:showSerName val="0"/>
          <c:showPercent val="0"/>
          <c:showBubbleSize val="0"/>
        </c:dLbls>
        <c:axId val="75112448"/>
        <c:axId val="75113984"/>
      </c:scatterChart>
      <c:valAx>
        <c:axId val="7511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984"/>
        <c:crosses val="autoZero"/>
        <c:crossBetween val="midCat"/>
        <c:majorUnit val="5"/>
      </c:valAx>
      <c:valAx>
        <c:axId val="7511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CC-4E84-912F-E1395E4E679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CC-4E84-912F-E1395E4E67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C-4E84-912F-E1395E4E6793}"/>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CE-4FED-9D27-ABF18761101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C6-42A6-86F6-F1AEF4E1C2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C-4E84-912F-E1395E4E679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C-4E84-912F-E1395E4E6793}"/>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C6-42A6-86F6-F1AEF4E1C2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ACC-4E84-912F-E1395E4E67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CC-4E84-912F-E1395E4E679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CC-4E84-912F-E1395E4E67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CC-4E84-912F-E1395E4E6793}"/>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CE-4FED-9D27-ABF18761101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C6-42A6-86F6-F1AEF4E1C2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ACC-4E84-912F-E1395E4E6793}"/>
            </c:ext>
          </c:extLst>
        </c:ser>
        <c:dLbls>
          <c:showLegendKey val="0"/>
          <c:showVal val="0"/>
          <c:showCatName val="0"/>
          <c:showSerName val="0"/>
          <c:showPercent val="0"/>
          <c:showBubbleSize val="0"/>
        </c:dLbls>
        <c:axId val="75155328"/>
        <c:axId val="75156864"/>
      </c:scatterChart>
      <c:valAx>
        <c:axId val="75155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5"/>
      </c:valAx>
      <c:valAx>
        <c:axId val="75156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53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2A-493E-9863-61C5D132F1B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2A-493E-9863-61C5D132F1B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2A-493E-9863-61C5D132F1B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41-44FE-BDA5-28F0EFBAB35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A3-479A-AFB7-4CBB406C8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74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74</c:v>
                </c:pt>
                <c:pt idx="11">
                  <c:v>74</c:v>
                </c:pt>
                <c:pt idx="12">
                  <c:v>74</c:v>
                </c:pt>
                <c:pt idx="13">
                  <c:v>74</c:v>
                </c:pt>
                <c:pt idx="14">
                  <c:v>74</c:v>
                </c:pt>
                <c:pt idx="15">
                  <c:v>74</c:v>
                </c:pt>
                <c:pt idx="16">
                  <c:v>74</c:v>
                </c:pt>
                <c:pt idx="17">
                  <c:v>74</c:v>
                </c:pt>
                <c:pt idx="18">
                  <c:v>74</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2A-493E-9863-61C5D132F1B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2A-493E-9863-61C5D132F1B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3-479A-AFB7-4CBB406C8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88.3</c:v>
                </c:pt>
                <c:pt idx="8">
                  <c:v>88.3</c:v>
                </c:pt>
                <c:pt idx="9">
                  <c:v>88.3</c:v>
                </c:pt>
                <c:pt idx="10">
                  <c:v>88.3</c:v>
                </c:pt>
                <c:pt idx="11">
                  <c:v>88.3</c:v>
                </c:pt>
                <c:pt idx="12">
                  <c:v>88.3</c:v>
                </c:pt>
                <c:pt idx="13">
                  <c:v>88.3</c:v>
                </c:pt>
                <c:pt idx="14">
                  <c:v>88.3</c:v>
                </c:pt>
                <c:pt idx="15">
                  <c:v>88.3</c:v>
                </c:pt>
                <c:pt idx="16">
                  <c:v>88.3</c:v>
                </c:pt>
                <c:pt idx="17">
                  <c:v>88.3</c:v>
                </c:pt>
                <c:pt idx="18">
                  <c:v>88.3</c:v>
                </c:pt>
                <c:pt idx="19">
                  <c:v>88.3</c:v>
                </c:pt>
                <c:pt idx="20">
                  <c:v>88.3</c:v>
                </c:pt>
                <c:pt idx="21">
                  <c:v>#N/A</c:v>
                </c:pt>
                <c:pt idx="22">
                  <c:v>#N/A</c:v>
                </c:pt>
                <c:pt idx="23">
                  <c:v>#N/A</c:v>
                </c:pt>
              </c:numCache>
            </c:numRef>
          </c:yVal>
          <c:smooth val="0"/>
          <c:extLst>
            <c:ext xmlns:c16="http://schemas.microsoft.com/office/drawing/2014/chart" uri="{C3380CC4-5D6E-409C-BE32-E72D297353CC}">
              <c16:uniqueId val="{00000008-CE2A-493E-9863-61C5D132F1B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2A-493E-9863-61C5D132F1B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2A-493E-9863-61C5D132F1B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2A-493E-9863-61C5D132F1B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41-44FE-BDA5-28F0EFBAB35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A3-479A-AFB7-4CBB406C8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84.7</c:v>
                </c:pt>
                <c:pt idx="2">
                  <c:v>91.8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CE2A-493E-9863-61C5D132F1BD}"/>
            </c:ext>
          </c:extLst>
        </c:ser>
        <c:dLbls>
          <c:showLegendKey val="0"/>
          <c:showVal val="0"/>
          <c:showCatName val="0"/>
          <c:showSerName val="0"/>
          <c:showPercent val="0"/>
          <c:showBubbleSize val="0"/>
        </c:dLbls>
        <c:axId val="84673280"/>
        <c:axId val="84674816"/>
      </c:scatterChart>
      <c:valAx>
        <c:axId val="8467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816"/>
        <c:crosses val="autoZero"/>
        <c:crossBetween val="midCat"/>
        <c:majorUnit val="5"/>
      </c:valAx>
      <c:valAx>
        <c:axId val="84674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9E-4AD7-BF5A-FCED0C1FBD2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9E-4AD7-BF5A-FCED0C1FBD2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9E-4AD7-BF5A-FCED0C1FBD2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0A-48D4-A3F8-EF578887517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55-409D-972A-B0EA144566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9E-4AD7-BF5A-FCED0C1FBD2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9E-4AD7-BF5A-FCED0C1FBD2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9E-4AD7-BF5A-FCED0C1FBD2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55-409D-972A-B0EA144566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9F9E-4AD7-BF5A-FCED0C1FBD2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9E-4AD7-BF5A-FCED0C1FBD2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9E-4AD7-BF5A-FCED0C1FBD2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9E-4AD7-BF5A-FCED0C1FBD2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0A-48D4-A3F8-EF578887517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55-409D-972A-B0EA144566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F9E-4AD7-BF5A-FCED0C1FBD28}"/>
            </c:ext>
          </c:extLst>
        </c:ser>
        <c:dLbls>
          <c:showLegendKey val="0"/>
          <c:showVal val="0"/>
          <c:showCatName val="0"/>
          <c:showSerName val="0"/>
          <c:showPercent val="0"/>
          <c:showBubbleSize val="0"/>
        </c:dLbls>
        <c:axId val="84818560"/>
        <c:axId val="84824448"/>
      </c:scatterChart>
      <c:valAx>
        <c:axId val="848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4448"/>
        <c:crosses val="autoZero"/>
        <c:crossBetween val="midCat"/>
        <c:majorUnit val="5"/>
      </c:valAx>
      <c:valAx>
        <c:axId val="848244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56-485A-946C-37BE30F0A4D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56-485A-946C-37BE30F0A4D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56-485A-946C-37BE30F0A4D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33-4845-A9BE-F6DE9933B7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D-4573-95B4-A752B30EAC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56-485A-946C-37BE30F0A4D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56-485A-946C-37BE30F0A4D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1D-4573-95B4-A752B30EAC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A656-485A-946C-37BE30F0A4D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56-485A-946C-37BE30F0A4D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56-485A-946C-37BE30F0A4D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56-485A-946C-37BE30F0A4D1}"/>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33-4845-A9BE-F6DE9933B7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1D-4573-95B4-A752B30EAC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656-485A-946C-37BE30F0A4D1}"/>
            </c:ext>
          </c:extLst>
        </c:ser>
        <c:dLbls>
          <c:showLegendKey val="0"/>
          <c:showVal val="0"/>
          <c:showCatName val="0"/>
          <c:showSerName val="0"/>
          <c:showPercent val="0"/>
          <c:showBubbleSize val="0"/>
        </c:dLbls>
        <c:axId val="84862080"/>
        <c:axId val="84863616"/>
      </c:scatterChart>
      <c:valAx>
        <c:axId val="8486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616"/>
        <c:crosses val="autoZero"/>
        <c:crossBetween val="midCat"/>
        <c:majorUnit val="5"/>
      </c:valAx>
      <c:valAx>
        <c:axId val="848636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6F-4C7F-8C09-EF433C8AE20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6F-4C7F-8C09-EF433C8AE20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6F-4C7F-8C09-EF433C8AE20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BF-468A-8165-0AFB7377E69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6F-4C7F-8C09-EF433C8AE20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6F-4C7F-8C09-EF433C8AE20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2B-4EAD-9434-7C07022CB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C96F-4C7F-8C09-EF433C8AE20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6F-4C7F-8C09-EF433C8AE20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6F-4C7F-8C09-EF433C8AE20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6F-4C7F-8C09-EF433C8AE20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BF-468A-8165-0AFB7377E69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2B-4EAD-9434-7C07022CB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C96F-4C7F-8C09-EF433C8AE207}"/>
            </c:ext>
          </c:extLst>
        </c:ser>
        <c:dLbls>
          <c:showLegendKey val="0"/>
          <c:showVal val="0"/>
          <c:showCatName val="0"/>
          <c:showSerName val="0"/>
          <c:showPercent val="0"/>
          <c:showBubbleSize val="0"/>
        </c:dLbls>
        <c:axId val="85557248"/>
        <c:axId val="85558784"/>
      </c:scatterChart>
      <c:valAx>
        <c:axId val="8555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5"/>
      </c:valAx>
      <c:valAx>
        <c:axId val="8555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3E-4435-99CD-3FC29822B18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3E-4435-99CD-3FC29822B18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3E-4435-99CD-3FC29822B18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48-4343-AC01-9CE0AF91B2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D3-4064-8296-E14610179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3E-4435-99CD-3FC29822B18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3E-4435-99CD-3FC29822B18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3E-4435-99CD-3FC29822B18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48-4343-AC01-9CE0AF91B2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D3-4064-8296-E14610179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3E-4435-99CD-3FC29822B187}"/>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3E-4435-99CD-3FC29822B18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3E-4435-99CD-3FC29822B187}"/>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48-4343-AC01-9CE0AF91B2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D3-4064-8296-E14610179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856"/>
        <c:axId val="85707392"/>
      </c:scatterChart>
      <c:valAx>
        <c:axId val="8570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7392"/>
        <c:crosses val="autoZero"/>
        <c:crossBetween val="midCat"/>
        <c:majorUnit val="5"/>
      </c:valAx>
      <c:valAx>
        <c:axId val="8570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0E-43CA-8A5E-B8E8500AA80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0E-43CA-8A5E-B8E8500AA80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48-47C8-9D99-AD9E395D73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0E-43CA-8A5E-B8E8500AA80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0E-43CA-8A5E-B8E8500AA80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0E-43CA-8A5E-B8E8500AA80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52-41CF-B73B-A6FA8D06073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8-47C8-9D99-AD9E395D73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0E-43CA-8A5E-B8E8500AA80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0E-43CA-8A5E-B8E8500AA80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8-47C8-9D99-AD9E395D73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15.2</c:v>
                </c:pt>
                <c:pt idx="14">
                  <c:v>15.2</c:v>
                </c:pt>
                <c:pt idx="15">
                  <c:v>15.2</c:v>
                </c:pt>
                <c:pt idx="16">
                  <c:v>15.2</c:v>
                </c:pt>
                <c:pt idx="17">
                  <c:v>15.2</c:v>
                </c:pt>
                <c:pt idx="18">
                  <c:v>15.2</c:v>
                </c:pt>
                <c:pt idx="19">
                  <c:v>15.2</c:v>
                </c:pt>
                <c:pt idx="20">
                  <c:v>15.2</c:v>
                </c:pt>
                <c:pt idx="21">
                  <c:v>15.2</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pt idx="21">
                  <c:v>2.2000000000000002</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62-4F26-A51F-5D5572E312F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62-4F26-A51F-5D5572E312F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71-49AA-BE55-E5ED409A06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15.21739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62-4F26-A51F-5D5572E312F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62-4F26-A51F-5D5572E312F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62-4F26-A51F-5D5572E312F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B6-4389-97AA-85C7D403DC0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71-49AA-BE55-E5ED409A06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2.1739099999999998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30.4</c:v>
                </c:pt>
                <c:pt idx="14">
                  <c:v>30.4</c:v>
                </c:pt>
                <c:pt idx="15">
                  <c:v>30.4</c:v>
                </c:pt>
                <c:pt idx="16">
                  <c:v>30.4</c:v>
                </c:pt>
                <c:pt idx="17">
                  <c:v>30.4</c:v>
                </c:pt>
                <c:pt idx="18">
                  <c:v>30.4</c:v>
                </c:pt>
                <c:pt idx="19">
                  <c:v>30.4</c:v>
                </c:pt>
                <c:pt idx="20">
                  <c:v>30.4</c:v>
                </c:pt>
                <c:pt idx="21">
                  <c:v>30.4</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62-4F26-A51F-5D5572E312F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62-4F26-A51F-5D5572E312F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71-49AA-BE55-E5ED409A06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30.43478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F9-43DC-8ADA-791E0D370ED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F9-43DC-8ADA-791E0D370ED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F9-43DC-8ADA-791E0D370ED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B-4B0F-AC75-9D32399DF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F9-43DC-8ADA-791E0D370ED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F9-43DC-8ADA-791E0D370ED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F9-43DC-8ADA-791E0D370ED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4C-4BC7-AE81-9F834DE25D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9B-4B0F-AC75-9D32399DF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F9-43DC-8ADA-791E0D370ED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F9-43DC-8ADA-791E0D370ED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F9-43DC-8ADA-791E0D370EDA}"/>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9B-4B0F-AC75-9D32399DF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44256"/>
        <c:axId val="89354240"/>
      </c:scatterChart>
      <c:valAx>
        <c:axId val="89344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4240"/>
        <c:crosses val="autoZero"/>
        <c:crossBetween val="midCat"/>
        <c:majorUnit val="5"/>
      </c:valAx>
      <c:valAx>
        <c:axId val="89354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4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562-478C-A153-0B9305F3951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71.739130000000003</c:v>
                </c:pt>
                <c:pt idx="3">
                  <c:v>1E-10</c:v>
                </c:pt>
                <c:pt idx="4">
                  <c:v>1E-10</c:v>
                </c:pt>
                <c:pt idx="5">
                  <c:v>1E-10</c:v>
                </c:pt>
              </c:numCache>
            </c:numRef>
          </c:val>
          <c:extLst>
            <c:ext xmlns:c16="http://schemas.microsoft.com/office/drawing/2014/chart" uri="{C3380CC4-5D6E-409C-BE32-E72D297353CC}">
              <c16:uniqueId val="{00000002-2562-478C-A153-0B9305F3951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3.2608700000000002</c:v>
                </c:pt>
                <c:pt idx="3">
                  <c:v>1E-10</c:v>
                </c:pt>
                <c:pt idx="4">
                  <c:v>1E-10</c:v>
                </c:pt>
                <c:pt idx="5">
                  <c:v>1E-10</c:v>
                </c:pt>
              </c:numCache>
            </c:numRef>
          </c:val>
          <c:extLst>
            <c:ext xmlns:c16="http://schemas.microsoft.com/office/drawing/2014/chart" uri="{C3380CC4-5D6E-409C-BE32-E72D297353CC}">
              <c16:uniqueId val="{00000003-2562-478C-A153-0B9305F3951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4-2562-478C-A153-0B9305F3951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25</c:v>
                </c:pt>
                <c:pt idx="3">
                  <c:v>1E-10</c:v>
                </c:pt>
                <c:pt idx="4">
                  <c:v>1E-10</c:v>
                </c:pt>
                <c:pt idx="5">
                  <c:v>1E-10</c:v>
                </c:pt>
              </c:numCache>
            </c:numRef>
          </c:val>
          <c:extLst>
            <c:ext xmlns:c16="http://schemas.microsoft.com/office/drawing/2014/chart" uri="{C3380CC4-5D6E-409C-BE32-E72D297353CC}">
              <c16:uniqueId val="{00000005-2562-478C-A153-0B9305F3951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64-461B-8782-0579A752C32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64-461B-8782-0579A752C32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252-9EA3-B55BB88C2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64-461B-8782-0579A752C32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64-461B-8782-0579A752C32F}"/>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64-461B-8782-0579A752C32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B1-4E8C-9C09-100A86EF5D5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4-4252-9EA3-B55BB88C2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64-461B-8782-0579A752C32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64-461B-8782-0579A752C32F}"/>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252-9EA3-B55BB88C2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21408"/>
        <c:axId val="89922944"/>
      </c:scatterChart>
      <c:valAx>
        <c:axId val="8992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944"/>
        <c:crosses val="autoZero"/>
        <c:crossBetween val="midCat"/>
        <c:majorUnit val="5"/>
      </c:valAx>
      <c:valAx>
        <c:axId val="89922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2E-443F-95B5-3B5CAE6797F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2E-443F-95B5-3B5CAE6797F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B2-4C0A-822C-6B9FCEA517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2E-443F-95B5-3B5CAE6797F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2E-443F-95B5-3B5CAE6797F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2E-443F-95B5-3B5CAE6797F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E1-49FF-914F-6E71C7529F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B2-4C0A-822C-6B9FCEA517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2E-443F-95B5-3B5CAE6797F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2E-443F-95B5-3B5CAE6797F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2E-443F-95B5-3B5CAE6797FD}"/>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B2-4C0A-822C-6B9FCEA517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1648"/>
        <c:axId val="90733184"/>
      </c:scatterChart>
      <c:valAx>
        <c:axId val="9073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3184"/>
        <c:crosses val="autoZero"/>
        <c:crossBetween val="midCat"/>
        <c:majorUnit val="5"/>
      </c:valAx>
      <c:valAx>
        <c:axId val="90733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16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50</c:v>
                </c:pt>
                <c:pt idx="3">
                  <c:v>1E-10</c:v>
                </c:pt>
                <c:pt idx="4">
                  <c:v>1E-10</c:v>
                </c:pt>
                <c:pt idx="5">
                  <c:v>1E-10</c:v>
                </c:pt>
              </c:numCache>
            </c:numRef>
          </c:val>
          <c:extLst>
            <c:ext xmlns:c16="http://schemas.microsoft.com/office/drawing/2014/chart" uri="{C3380CC4-5D6E-409C-BE32-E72D297353CC}">
              <c16:uniqueId val="{00000000-104C-4D6D-BF63-27D9BD20970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45.652180000000001</c:v>
                </c:pt>
                <c:pt idx="3">
                  <c:v>1E-10</c:v>
                </c:pt>
                <c:pt idx="4">
                  <c:v>1E-10</c:v>
                </c:pt>
                <c:pt idx="5">
                  <c:v>1E-10</c:v>
                </c:pt>
              </c:numCache>
            </c:numRef>
          </c:val>
          <c:extLst>
            <c:ext xmlns:c16="http://schemas.microsoft.com/office/drawing/2014/chart" uri="{C3380CC4-5D6E-409C-BE32-E72D297353CC}">
              <c16:uniqueId val="{00000001-104C-4D6D-BF63-27D9BD20970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2-104C-4D6D-BF63-27D9BD20970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4.3478199999999996</c:v>
                </c:pt>
                <c:pt idx="3">
                  <c:v>1E-10</c:v>
                </c:pt>
                <c:pt idx="4">
                  <c:v>1E-10</c:v>
                </c:pt>
                <c:pt idx="5">
                  <c:v>1E-10</c:v>
                </c:pt>
              </c:numCache>
            </c:numRef>
          </c:val>
          <c:extLst>
            <c:ext xmlns:c16="http://schemas.microsoft.com/office/drawing/2014/chart" uri="{C3380CC4-5D6E-409C-BE32-E72D297353CC}">
              <c16:uniqueId val="{00000003-104C-4D6D-BF63-27D9BD20970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92.4</c:v>
                </c:pt>
                <c:pt idx="11">
                  <c:v>92.4</c:v>
                </c:pt>
                <c:pt idx="12">
                  <c:v>92.4</c:v>
                </c:pt>
                <c:pt idx="13">
                  <c:v>92.4</c:v>
                </c:pt>
                <c:pt idx="14">
                  <c:v>92.4</c:v>
                </c:pt>
                <c:pt idx="15">
                  <c:v>92.4</c:v>
                </c:pt>
                <c:pt idx="16">
                  <c:v>92.4</c:v>
                </c:pt>
                <c:pt idx="17">
                  <c:v>92.4</c:v>
                </c:pt>
                <c:pt idx="18">
                  <c:v>92.4</c:v>
                </c:pt>
                <c:pt idx="19">
                  <c:v>#N/A</c:v>
                </c:pt>
                <c:pt idx="20">
                  <c:v>#N/A</c:v>
                </c:pt>
                <c:pt idx="21">
                  <c:v>#N/A</c:v>
                </c:pt>
                <c:pt idx="22">
                  <c:v>#N/A</c:v>
                </c:pt>
                <c:pt idx="23">
                  <c:v>#N/A</c:v>
                </c:pt>
              </c:numCache>
            </c:numRef>
          </c:yVal>
          <c:smooth val="0"/>
          <c:extLst>
            <c:ext xmlns:c16="http://schemas.microsoft.com/office/drawing/2014/chart" uri="{C3380CC4-5D6E-409C-BE32-E72D297353CC}">
              <c16:uniqueId val="{00000000-67FD-4243-9D53-4A43EAD0455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FD-4243-9D53-4A43EAD0455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FD-4243-9D53-4A43EAD0455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FD-4243-9D53-4A43EAD0455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8B-4E16-A149-C817C85A6E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C0-4A2A-87BE-1F76CB8401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92.429613107307972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7FD-4243-9D53-4A43EAD0455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75.400000000000006</c:v>
                </c:pt>
                <c:pt idx="11">
                  <c:v>75.400000000000006</c:v>
                </c:pt>
                <c:pt idx="12">
                  <c:v>75.400000000000006</c:v>
                </c:pt>
                <c:pt idx="13">
                  <c:v>75.400000000000006</c:v>
                </c:pt>
                <c:pt idx="14">
                  <c:v>75.400000000000006</c:v>
                </c:pt>
                <c:pt idx="15">
                  <c:v>75.400000000000006</c:v>
                </c:pt>
                <c:pt idx="16">
                  <c:v>75.400000000000006</c:v>
                </c:pt>
                <c:pt idx="17">
                  <c:v>75.400000000000006</c:v>
                </c:pt>
                <c:pt idx="18">
                  <c:v>75.400000000000006</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75.422459242436531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FD-4243-9D53-4A43EAD0455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FD-4243-9D53-4A43EAD0455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FD-4243-9D53-4A43EAD0455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8B-4E16-A149-C817C85A6E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C0-4A2A-87BE-1F76CB8401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6336"/>
        <c:axId val="91368448"/>
      </c:scatterChart>
      <c:valAx>
        <c:axId val="9076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8448"/>
        <c:crosses val="autoZero"/>
        <c:crossBetween val="midCat"/>
        <c:majorUnit val="5"/>
      </c:valAx>
      <c:valAx>
        <c:axId val="91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6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56-4389-8CDA-D9FA1DE8B5C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56-4389-8CDA-D9FA1DE8B5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56-4389-8CDA-D9FA1DE8B5C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0B-4F58-A62D-2F8583FBA8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90-450C-801F-3DBEAF8F94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56-4389-8CDA-D9FA1DE8B5C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56-4389-8CDA-D9FA1DE8B5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56-4389-8CDA-D9FA1DE8B5C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0B-4F58-A62D-2F8583FBA8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90-450C-801F-3DBEAF8F94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556-4389-8CDA-D9FA1DE8B5C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56-4389-8CDA-D9FA1DE8B5C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56-4389-8CDA-D9FA1DE8B5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56-4389-8CDA-D9FA1DE8B5C6}"/>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0B-4F58-A62D-2F8583FBA8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90-450C-801F-3DBEAF8F94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4556-4389-8CDA-D9FA1DE8B5C6}"/>
            </c:ext>
          </c:extLst>
        </c:ser>
        <c:dLbls>
          <c:showLegendKey val="0"/>
          <c:showVal val="0"/>
          <c:showCatName val="0"/>
          <c:showSerName val="0"/>
          <c:showPercent val="0"/>
          <c:showBubbleSize val="0"/>
        </c:dLbls>
        <c:axId val="121989760"/>
        <c:axId val="122286848"/>
      </c:scatterChart>
      <c:valAx>
        <c:axId val="12198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848"/>
        <c:crosses val="autoZero"/>
        <c:crossBetween val="midCat"/>
        <c:majorUnit val="5"/>
      </c:valAx>
      <c:valAx>
        <c:axId val="12228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c:v>
                </c:pt>
                <c:pt idx="14">
                  <c:v>75</c:v>
                </c:pt>
                <c:pt idx="15">
                  <c:v>75</c:v>
                </c:pt>
                <c:pt idx="16">
                  <c:v>75</c:v>
                </c:pt>
                <c:pt idx="17">
                  <c:v>75</c:v>
                </c:pt>
                <c:pt idx="18">
                  <c:v>75</c:v>
                </c:pt>
                <c:pt idx="19">
                  <c:v>75</c:v>
                </c:pt>
                <c:pt idx="20">
                  <c:v>75</c:v>
                </c:pt>
                <c:pt idx="21">
                  <c:v>75</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6C-45AA-B7A9-BD74C44748C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6C-45AA-B7A9-BD74C44748C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6C-45AA-B7A9-BD74C44748C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E0-4AAA-9C59-8798A48CCCF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41-433D-A87D-F4F163B39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71.7</c:v>
                </c:pt>
                <c:pt idx="14">
                  <c:v>71.7</c:v>
                </c:pt>
                <c:pt idx="15">
                  <c:v>71.7</c:v>
                </c:pt>
                <c:pt idx="16">
                  <c:v>71.7</c:v>
                </c:pt>
                <c:pt idx="17">
                  <c:v>71.7</c:v>
                </c:pt>
                <c:pt idx="18">
                  <c:v>71.7</c:v>
                </c:pt>
                <c:pt idx="19">
                  <c:v>71.7</c:v>
                </c:pt>
                <c:pt idx="20">
                  <c:v>71.7</c:v>
                </c:pt>
                <c:pt idx="21">
                  <c:v>71.7</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6C-45AA-B7A9-BD74C44748C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6C-45AA-B7A9-BD74C44748C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6C-45AA-B7A9-BD74C44748C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E0-4AAA-9C59-8798A48CCCF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41-433D-A87D-F4F163B39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71.739130000000003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91.3</c:v>
                </c:pt>
                <c:pt idx="14">
                  <c:v>91.3</c:v>
                </c:pt>
                <c:pt idx="15">
                  <c:v>91.3</c:v>
                </c:pt>
                <c:pt idx="16">
                  <c:v>91.3</c:v>
                </c:pt>
                <c:pt idx="17">
                  <c:v>91.3</c:v>
                </c:pt>
                <c:pt idx="18">
                  <c:v>91.3</c:v>
                </c:pt>
                <c:pt idx="19">
                  <c:v>91.3</c:v>
                </c:pt>
                <c:pt idx="20">
                  <c:v>91.3</c:v>
                </c:pt>
                <c:pt idx="21">
                  <c:v>91.3</c:v>
                </c:pt>
                <c:pt idx="22">
                  <c:v>#N/A</c:v>
                </c:pt>
                <c:pt idx="23">
                  <c:v>#N/A</c:v>
                </c:pt>
              </c:numCache>
            </c:numRef>
          </c:yVal>
          <c:smooth val="0"/>
          <c:extLst>
            <c:ext xmlns:c16="http://schemas.microsoft.com/office/drawing/2014/chart" uri="{C3380CC4-5D6E-409C-BE32-E72D297353CC}">
              <c16:uniqueId val="{00000006-A46C-45AA-B7A9-BD74C44748C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6C-45AA-B7A9-BD74C44748C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6C-45AA-B7A9-BD74C44748C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6C-45AA-B7A9-BD74C44748C8}"/>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E0-4AAA-9C59-8798A48CCCF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41-433D-A87D-F4F163B39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91.304339999999996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A46C-45AA-B7A9-BD74C44748C8}"/>
            </c:ext>
          </c:extLst>
        </c:ser>
        <c:dLbls>
          <c:showLegendKey val="0"/>
          <c:showVal val="0"/>
          <c:showCatName val="0"/>
          <c:showSerName val="0"/>
          <c:showPercent val="0"/>
          <c:showBubbleSize val="0"/>
        </c:dLbls>
        <c:axId val="136130944"/>
        <c:axId val="136133248"/>
      </c:scatterChart>
      <c:valAx>
        <c:axId val="13613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3248"/>
        <c:crosses val="autoZero"/>
        <c:crossBetween val="midCat"/>
        <c:majorUnit val="5"/>
      </c:valAx>
      <c:valAx>
        <c:axId val="136133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9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95.3</c:v>
                </c:pt>
                <c:pt idx="9">
                  <c:v>95.3</c:v>
                </c:pt>
                <c:pt idx="10">
                  <c:v>95.3</c:v>
                </c:pt>
                <c:pt idx="11">
                  <c:v>95.3</c:v>
                </c:pt>
                <c:pt idx="12">
                  <c:v>95.3</c:v>
                </c:pt>
                <c:pt idx="13">
                  <c:v>95.3</c:v>
                </c:pt>
                <c:pt idx="14">
                  <c:v>95.3</c:v>
                </c:pt>
                <c:pt idx="15">
                  <c:v>95.3</c:v>
                </c:pt>
                <c:pt idx="16">
                  <c:v>95.3</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5B0B-4397-8D8F-7863CA9A994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0B-4397-8D8F-7863CA9A994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0B-4397-8D8F-7863CA9A994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0B-4397-8D8F-7863CA9A9945}"/>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AF-4C66-BBA7-B7C64128F5F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8C-485F-B730-E5C1900B4A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95.3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5B0B-4397-8D8F-7863CA9A994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0B-4397-8D8F-7863CA9A994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0B-4397-8D8F-7863CA9A994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0B-4397-8D8F-7863CA9A9945}"/>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AF-4C66-BBA7-B7C64128F5F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8C-485F-B730-E5C1900B4A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952"/>
        <c:axId val="182447488"/>
      </c:scatterChart>
      <c:valAx>
        <c:axId val="1824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488"/>
        <c:crosses val="autoZero"/>
        <c:crossBetween val="midCat"/>
        <c:majorUnit val="5"/>
      </c:valAx>
      <c:valAx>
        <c:axId val="182447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9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B2-4D58-BD2B-B42F11B1148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B2-4D58-BD2B-B42F11B11484}"/>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B2-4D58-BD2B-B42F11B1148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38-42A8-B7F7-A88C70B91A4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25-4235-A449-C3552770E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B2-4D58-BD2B-B42F11B1148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25-4235-A449-C3552770E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92.3</c:v>
                </c:pt>
                <c:pt idx="9">
                  <c:v>92.3</c:v>
                </c:pt>
                <c:pt idx="10">
                  <c:v>92.3</c:v>
                </c:pt>
                <c:pt idx="11">
                  <c:v>92.3</c:v>
                </c:pt>
                <c:pt idx="12">
                  <c:v>92.3</c:v>
                </c:pt>
                <c:pt idx="13">
                  <c:v>92.3</c:v>
                </c:pt>
                <c:pt idx="14">
                  <c:v>92.3</c:v>
                </c:pt>
                <c:pt idx="15">
                  <c:v>92.3</c:v>
                </c:pt>
                <c:pt idx="16">
                  <c:v>92.3</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CB2-4D58-BD2B-B42F11B1148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B2-4D58-BD2B-B42F11B1148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B2-4D58-BD2B-B42F11B11484}"/>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B2-4D58-BD2B-B42F11B11484}"/>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38-42A8-B7F7-A88C70B91A4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25-4235-A449-C3552770E0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92.3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CB2-4D58-BD2B-B42F11B11484}"/>
            </c:ext>
          </c:extLst>
        </c:ser>
        <c:dLbls>
          <c:showLegendKey val="0"/>
          <c:showVal val="0"/>
          <c:showCatName val="0"/>
          <c:showSerName val="0"/>
          <c:showPercent val="0"/>
          <c:showBubbleSize val="0"/>
        </c:dLbls>
        <c:axId val="249152256"/>
        <c:axId val="249153792"/>
      </c:scatterChart>
      <c:valAx>
        <c:axId val="249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792"/>
        <c:crosses val="autoZero"/>
        <c:crossBetween val="midCat"/>
        <c:majorUnit val="5"/>
      </c:valAx>
      <c:valAx>
        <c:axId val="249153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95.7</c:v>
                </c:pt>
                <c:pt idx="14">
                  <c:v>95.7</c:v>
                </c:pt>
                <c:pt idx="15">
                  <c:v>95.7</c:v>
                </c:pt>
                <c:pt idx="16">
                  <c:v>95.7</c:v>
                </c:pt>
                <c:pt idx="17">
                  <c:v>95.7</c:v>
                </c:pt>
                <c:pt idx="18">
                  <c:v>95.7</c:v>
                </c:pt>
                <c:pt idx="19">
                  <c:v>95.7</c:v>
                </c:pt>
                <c:pt idx="20">
                  <c:v>95.7</c:v>
                </c:pt>
                <c:pt idx="21">
                  <c:v>95.7</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51-4DEC-9475-D96672F768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51-4DEC-9475-D96672F768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51-4DEC-9475-D96672F7686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21-4450-B332-FC505ACA8F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A8-4D38-AC91-64D580A3E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95.652180000000001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50</c:v>
                </c:pt>
                <c:pt idx="14">
                  <c:v>50</c:v>
                </c:pt>
                <c:pt idx="15">
                  <c:v>50</c:v>
                </c:pt>
                <c:pt idx="16">
                  <c:v>50</c:v>
                </c:pt>
                <c:pt idx="17">
                  <c:v>50</c:v>
                </c:pt>
                <c:pt idx="18">
                  <c:v>50</c:v>
                </c:pt>
                <c:pt idx="19">
                  <c:v>50</c:v>
                </c:pt>
                <c:pt idx="20">
                  <c:v>50</c:v>
                </c:pt>
                <c:pt idx="21">
                  <c:v>50</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51-4DEC-9475-D96672F768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A8-4D38-AC91-64D580A3E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50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95</c:v>
                </c:pt>
                <c:pt idx="7">
                  <c:v>95</c:v>
                </c:pt>
                <c:pt idx="8">
                  <c:v>95</c:v>
                </c:pt>
                <c:pt idx="9">
                  <c:v>95</c:v>
                </c:pt>
                <c:pt idx="10">
                  <c:v>95</c:v>
                </c:pt>
                <c:pt idx="11">
                  <c:v>95.7</c:v>
                </c:pt>
                <c:pt idx="12">
                  <c:v>96.4</c:v>
                </c:pt>
                <c:pt idx="13">
                  <c:v>97.1</c:v>
                </c:pt>
                <c:pt idx="14">
                  <c:v>97.8</c:v>
                </c:pt>
                <c:pt idx="15">
                  <c:v>98.6</c:v>
                </c:pt>
                <c:pt idx="16">
                  <c:v>99.3</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1D51-4DEC-9475-D96672F7686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51-4DEC-9475-D96672F7686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51-4DEC-9475-D96672F768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51-4DEC-9475-D96672F76862}"/>
                </c:ext>
              </c:extLst>
            </c:dLbl>
            <c:dLbl>
              <c:idx val="3"/>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21-4450-B332-FC505ACA8F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A8-4D38-AC91-64D580A3E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96.4</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D51-4DEC-9475-D96672F76862}"/>
            </c:ext>
          </c:extLst>
        </c:ser>
        <c:dLbls>
          <c:showLegendKey val="0"/>
          <c:showVal val="0"/>
          <c:showCatName val="0"/>
          <c:showSerName val="0"/>
          <c:showPercent val="0"/>
          <c:showBubbleSize val="0"/>
        </c:dLbls>
        <c:axId val="385118592"/>
        <c:axId val="385120128"/>
      </c:scatterChart>
      <c:valAx>
        <c:axId val="38511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5"/>
      </c:valAx>
      <c:valAx>
        <c:axId val="38512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84A1C8F-BE14-4D57-B50C-2C87728C420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3318AE6-CC7C-4C21-A28A-A5189EC97D9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5E4A529-FFD0-414C-AB6B-D29A7ABE32E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7602AF3-2B99-4873-93E5-43FC4F38325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4087E5B-C9A0-4083-BB05-3CA5C72FF74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3C7E64A-2F81-4573-89FB-ACAA724E0F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893EE28-55B3-47AC-9E88-0AC193EE7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6718FCB-9FD3-4B60-AEF7-30A3CC43B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C488723-B331-45D5-A04D-1C751ADE0D5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769ABC8-88C8-406E-B9E0-9EBF02A0EAE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C613E86-AE7D-4E50-B75E-5FB00F26F3E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AE85E77-CFD9-4C4C-9454-F161CA70C59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A1E23D1-DF06-4D46-8954-53CCC62E193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2F9F93F-BEF1-4626-BCE3-35830BE591E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D5F2376-3D01-4ABE-96CB-C93EB3494E4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ABE6-91B3-4337-B8F8-9A0D378D517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0" customWidth="true"/>
    <col min="2" max="2" width="2.375" style="300" customWidth="true"/>
    <col min="3" max="3" width="58" style="300" customWidth="true"/>
    <col min="4" max="4" width="7.75" style="300" customWidth="true"/>
    <col min="5" max="16384" width="7.75" style="300"/>
  </cols>
  <sheetData>
    <row xmlns:x14ac="http://schemas.microsoft.com/office/spreadsheetml/2009/9/ac" r="1" ht="29.25" customHeight="true" x14ac:dyDescent="0.25">
      <c r="A1" s="297"/>
      <c r="B1" s="298"/>
      <c r="C1" s="298"/>
      <c r="D1" s="298"/>
      <c r="E1" s="299"/>
      <c r="F1" s="299"/>
      <c r="G1" s="299"/>
      <c r="H1" s="299"/>
      <c r="I1" s="299"/>
      <c r="J1" s="299"/>
      <c r="K1" s="299"/>
      <c r="L1" s="299"/>
      <c r="M1" s="299"/>
      <c r="N1" s="299"/>
      <c r="O1" s="299"/>
      <c r="P1" s="299"/>
      <c r="Q1" s="299"/>
      <c r="R1" s="299"/>
    </row>
    <row xmlns:x14ac="http://schemas.microsoft.com/office/spreadsheetml/2009/9/ac" r="2" ht="23.25" x14ac:dyDescent="0.35">
      <c r="A2" s="298"/>
      <c r="B2" s="298"/>
      <c r="C2" s="301"/>
      <c r="D2" s="298"/>
      <c r="E2" s="299"/>
      <c r="F2" s="299"/>
      <c r="G2" s="298"/>
      <c r="H2" s="299"/>
      <c r="I2" s="299"/>
      <c r="J2" s="299"/>
      <c r="K2" s="299"/>
      <c r="L2" s="299"/>
      <c r="M2" s="299"/>
      <c r="N2" s="299"/>
      <c r="O2" s="299"/>
      <c r="P2" s="299"/>
      <c r="Q2" s="299"/>
      <c r="R2" s="299"/>
    </row>
    <row xmlns:x14ac="http://schemas.microsoft.com/office/spreadsheetml/2009/9/ac" r="3" ht="15" x14ac:dyDescent="0.2">
      <c r="A3" s="298"/>
      <c r="B3" s="298"/>
      <c r="C3" s="298"/>
      <c r="D3" s="298"/>
      <c r="F3" s="298"/>
      <c r="G3" s="298"/>
      <c r="H3" s="302"/>
      <c r="I3" s="302"/>
      <c r="J3" s="302"/>
      <c r="K3" s="302"/>
      <c r="L3" s="299"/>
      <c r="M3" s="299"/>
      <c r="N3" s="299"/>
      <c r="O3" s="299"/>
      <c r="P3" s="299"/>
      <c r="Q3" s="299"/>
      <c r="R3" s="299"/>
    </row>
    <row xmlns:x14ac="http://schemas.microsoft.com/office/spreadsheetml/2009/9/ac" r="4" ht="40.5" x14ac:dyDescent="0.2">
      <c r="A4" s="298"/>
      <c r="B4" s="298"/>
      <c r="C4" s="303" t="s">
        <v>144</v>
      </c>
      <c r="D4" s="298"/>
      <c r="E4" s="304"/>
      <c r="F4" s="299"/>
      <c r="G4" s="298"/>
      <c r="H4" s="299"/>
      <c r="I4" s="299"/>
      <c r="J4" s="299"/>
      <c r="K4" s="299"/>
      <c r="L4" s="299"/>
      <c r="M4" s="299"/>
      <c r="N4" s="299"/>
      <c r="O4" s="299"/>
      <c r="P4" s="299"/>
      <c r="Q4" s="299"/>
      <c r="R4" s="299"/>
    </row>
    <row xmlns:x14ac="http://schemas.microsoft.com/office/spreadsheetml/2009/9/ac" r="5" ht="20.25" x14ac:dyDescent="0.2">
      <c r="A5" s="298"/>
      <c r="B5" s="298"/>
      <c r="C5" s="305"/>
      <c r="D5" s="298"/>
      <c r="E5" s="304"/>
      <c r="F5" s="299"/>
      <c r="G5" s="298"/>
      <c r="H5" s="299"/>
      <c r="I5" s="299"/>
      <c r="J5" s="299"/>
      <c r="K5" s="299"/>
      <c r="L5" s="299"/>
      <c r="M5" s="299"/>
      <c r="N5" s="299"/>
      <c r="O5" s="299"/>
      <c r="P5" s="299"/>
      <c r="Q5" s="299"/>
      <c r="R5" s="299"/>
    </row>
    <row xmlns:x14ac="http://schemas.microsoft.com/office/spreadsheetml/2009/9/ac" r="6" ht="15" x14ac:dyDescent="0.2">
      <c r="A6" s="298"/>
      <c r="B6" s="298"/>
      <c r="C6" s="306" t="s">
        <v>151</v>
      </c>
      <c r="D6" s="299"/>
      <c r="E6" s="299"/>
      <c r="F6" s="299"/>
      <c r="G6" s="299"/>
      <c r="H6" s="299"/>
      <c r="I6" s="299"/>
      <c r="J6" s="299"/>
      <c r="K6" s="299"/>
      <c r="L6" s="299"/>
      <c r="M6" s="299"/>
      <c r="N6" s="299"/>
      <c r="O6" s="299"/>
      <c r="P6" s="299"/>
      <c r="Q6" s="299"/>
      <c r="R6" s="299"/>
    </row>
    <row xmlns:x14ac="http://schemas.microsoft.com/office/spreadsheetml/2009/9/ac" r="7" ht="26.25" x14ac:dyDescent="0.4">
      <c r="A7" s="298"/>
      <c r="B7" s="298"/>
      <c r="C7" s="307" t="str">
        <f>+'Water Data'!D1</f>
        <v>Kenya</v>
      </c>
      <c r="D7" s="299"/>
      <c r="E7" s="299"/>
      <c r="F7" s="299"/>
      <c r="G7" s="299"/>
      <c r="H7" s="299"/>
      <c r="I7" s="299"/>
      <c r="J7" s="299"/>
      <c r="K7" s="299"/>
      <c r="L7" s="299"/>
      <c r="M7" s="299"/>
      <c r="N7" s="299"/>
      <c r="O7" s="299"/>
      <c r="P7" s="299"/>
      <c r="Q7" s="299"/>
      <c r="R7" s="299"/>
    </row>
    <row xmlns:x14ac="http://schemas.microsoft.com/office/spreadsheetml/2009/9/ac" r="8" ht="15" x14ac:dyDescent="0.2">
      <c r="A8" s="298"/>
      <c r="B8" s="298"/>
      <c r="C8" s="298"/>
      <c r="D8" s="299"/>
      <c r="E8" s="299"/>
      <c r="F8" s="299"/>
      <c r="G8" s="299"/>
      <c r="H8" s="299"/>
      <c r="I8" s="299"/>
      <c r="J8" s="299"/>
      <c r="K8" s="299"/>
      <c r="L8" s="299"/>
      <c r="M8" s="299"/>
      <c r="N8" s="299"/>
      <c r="O8" s="299"/>
      <c r="P8" s="299"/>
      <c r="Q8" s="299"/>
      <c r="R8" s="299"/>
    </row>
    <row xmlns:x14ac="http://schemas.microsoft.com/office/spreadsheetml/2009/9/ac" r="9" ht="15" x14ac:dyDescent="0.2">
      <c r="A9" s="298"/>
      <c r="B9" s="298"/>
      <c r="C9" s="308" t="s">
        <v>276</v>
      </c>
      <c r="D9" s="299"/>
      <c r="E9" s="299"/>
      <c r="F9" s="299"/>
      <c r="G9" s="299"/>
      <c r="H9" s="299"/>
      <c r="I9" s="299"/>
      <c r="J9" s="299"/>
      <c r="K9" s="299"/>
      <c r="L9" s="299"/>
      <c r="M9" s="299"/>
      <c r="N9" s="299"/>
      <c r="O9" s="299"/>
      <c r="P9" s="299"/>
      <c r="Q9" s="299"/>
      <c r="R9" s="299"/>
    </row>
    <row xmlns:x14ac="http://schemas.microsoft.com/office/spreadsheetml/2009/9/ac" r="10" ht="15" x14ac:dyDescent="0.2">
      <c r="A10" s="298"/>
      <c r="B10" s="298"/>
      <c r="C10" s="306"/>
      <c r="D10" s="299"/>
      <c r="E10" s="299"/>
      <c r="F10" s="299"/>
      <c r="G10" s="299"/>
      <c r="H10" s="299"/>
      <c r="I10" s="299"/>
      <c r="J10" s="299"/>
      <c r="K10" s="299"/>
      <c r="L10" s="299"/>
      <c r="M10" s="299"/>
      <c r="N10" s="299"/>
      <c r="O10" s="299"/>
      <c r="P10" s="299"/>
      <c r="Q10" s="299"/>
      <c r="R10" s="299"/>
    </row>
    <row xmlns:x14ac="http://schemas.microsoft.com/office/spreadsheetml/2009/9/ac" r="11" ht="15.95" customHeight="true" x14ac:dyDescent="0.2">
      <c r="A11" s="298"/>
      <c r="C11" s="332" t="s">
        <v>32</v>
      </c>
      <c r="D11" s="309"/>
      <c r="E11" s="310"/>
      <c r="F11" s="309"/>
      <c r="G11" s="309"/>
      <c r="H11" s="299"/>
      <c r="I11" s="299"/>
      <c r="J11" s="299"/>
      <c r="K11" s="299"/>
      <c r="L11" s="299"/>
      <c r="M11" s="299"/>
      <c r="N11" s="299"/>
      <c r="O11" s="299"/>
      <c r="P11" s="299"/>
      <c r="Q11" s="299"/>
      <c r="R11" s="299"/>
    </row>
    <row xmlns:x14ac="http://schemas.microsoft.com/office/spreadsheetml/2009/9/ac" r="12" ht="9" customHeight="true" x14ac:dyDescent="0.2">
      <c r="A12" s="298"/>
      <c r="B12" s="299"/>
      <c r="C12" s="311"/>
      <c r="D12" s="309"/>
      <c r="E12" s="310"/>
      <c r="F12" s="309"/>
      <c r="G12" s="309"/>
      <c r="H12" s="299"/>
      <c r="I12" s="299"/>
      <c r="J12" s="299"/>
      <c r="K12" s="299"/>
      <c r="L12" s="299"/>
      <c r="M12" s="299"/>
      <c r="N12" s="299"/>
      <c r="O12" s="299"/>
      <c r="P12" s="299"/>
      <c r="Q12" s="299"/>
      <c r="R12" s="299"/>
    </row>
    <row xmlns:x14ac="http://schemas.microsoft.com/office/spreadsheetml/2009/9/ac" r="13" ht="24.95" customHeight="true" x14ac:dyDescent="0.25">
      <c r="A13" s="298"/>
      <c r="B13" s="299"/>
      <c r="C13" s="312" t="s">
        <v>145</v>
      </c>
      <c r="D13" s="309"/>
      <c r="E13" s="310"/>
      <c r="F13" s="309"/>
      <c r="G13" s="309"/>
      <c r="H13" s="299"/>
      <c r="I13" s="299"/>
      <c r="J13" s="299"/>
      <c r="K13" s="299"/>
      <c r="L13" s="299"/>
      <c r="M13" s="299"/>
      <c r="N13" s="299"/>
      <c r="O13" s="299"/>
      <c r="P13" s="299"/>
      <c r="Q13" s="299"/>
      <c r="R13" s="299"/>
    </row>
    <row xmlns:x14ac="http://schemas.microsoft.com/office/spreadsheetml/2009/9/ac" r="14" ht="21.95" customHeight="true" x14ac:dyDescent="0.2">
      <c r="A14" s="298"/>
      <c r="B14" s="313"/>
      <c r="C14" s="314" t="s">
        <v>152</v>
      </c>
      <c r="D14" s="309"/>
      <c r="E14" s="310"/>
      <c r="F14" s="309"/>
      <c r="G14" s="309"/>
      <c r="H14" s="299"/>
      <c r="I14" s="299"/>
      <c r="J14" s="299"/>
      <c r="K14" s="299"/>
      <c r="L14" s="299"/>
      <c r="M14" s="299"/>
      <c r="N14" s="299"/>
      <c r="O14" s="299"/>
      <c r="P14" s="299"/>
      <c r="Q14" s="299"/>
      <c r="R14" s="299"/>
    </row>
    <row xmlns:x14ac="http://schemas.microsoft.com/office/spreadsheetml/2009/9/ac" r="15" ht="15" x14ac:dyDescent="0.2">
      <c r="A15" s="298"/>
      <c r="B15" s="313"/>
      <c r="C15" s="315" t="s">
        <v>153</v>
      </c>
      <c r="D15" s="309"/>
      <c r="E15" s="310"/>
      <c r="F15" s="309"/>
      <c r="G15" s="309"/>
      <c r="H15" s="299"/>
      <c r="I15" s="299"/>
      <c r="J15" s="299"/>
      <c r="K15" s="299"/>
      <c r="L15" s="299"/>
      <c r="M15" s="299"/>
      <c r="N15" s="299"/>
      <c r="O15" s="299"/>
      <c r="P15" s="299"/>
      <c r="Q15" s="299"/>
      <c r="R15" s="299"/>
    </row>
    <row xmlns:x14ac="http://schemas.microsoft.com/office/spreadsheetml/2009/9/ac" r="16" ht="15" x14ac:dyDescent="0.2">
      <c r="A16" s="298"/>
      <c r="B16" s="313"/>
      <c r="C16" s="314" t="s">
        <v>269</v>
      </c>
      <c r="D16" s="309"/>
      <c r="E16" s="310"/>
      <c r="F16" s="309"/>
      <c r="G16" s="309"/>
      <c r="H16" s="299"/>
      <c r="I16" s="299"/>
      <c r="J16" s="299"/>
      <c r="K16" s="299"/>
      <c r="L16" s="299"/>
      <c r="M16" s="299"/>
      <c r="N16" s="299"/>
      <c r="O16" s="299"/>
      <c r="P16" s="299"/>
      <c r="Q16" s="299"/>
      <c r="R16" s="299"/>
    </row>
    <row xmlns:x14ac="http://schemas.microsoft.com/office/spreadsheetml/2009/9/ac" r="17" ht="26.1" customHeight="true" x14ac:dyDescent="0.2">
      <c r="A17" s="298"/>
      <c r="B17" s="310"/>
      <c r="C17" s="316"/>
      <c r="D17" s="309"/>
      <c r="E17" s="313"/>
      <c r="F17" s="309"/>
      <c r="G17" s="309"/>
      <c r="H17" s="299"/>
      <c r="I17" s="299"/>
      <c r="J17" s="299"/>
      <c r="K17" s="299"/>
      <c r="L17" s="299"/>
      <c r="M17" s="299"/>
      <c r="N17" s="299"/>
      <c r="O17" s="299"/>
      <c r="P17" s="299"/>
      <c r="Q17" s="299"/>
      <c r="R17" s="299"/>
    </row>
    <row xmlns:x14ac="http://schemas.microsoft.com/office/spreadsheetml/2009/9/ac" r="18" ht="15.75" x14ac:dyDescent="0.25">
      <c r="A18" s="298"/>
      <c r="B18" s="310"/>
      <c r="C18" s="317" t="s">
        <v>33</v>
      </c>
      <c r="D18" s="309"/>
      <c r="E18" s="318"/>
      <c r="F18" s="309"/>
      <c r="G18" s="309"/>
      <c r="H18" s="299"/>
      <c r="I18" s="299"/>
      <c r="J18" s="299"/>
      <c r="K18" s="299"/>
      <c r="L18" s="299"/>
      <c r="M18" s="299"/>
      <c r="N18" s="299"/>
      <c r="O18" s="299"/>
      <c r="P18" s="299"/>
      <c r="Q18" s="299"/>
      <c r="R18" s="299"/>
    </row>
    <row xmlns:x14ac="http://schemas.microsoft.com/office/spreadsheetml/2009/9/ac" r="19" ht="15" x14ac:dyDescent="0.2">
      <c r="A19" s="298"/>
      <c r="B19" s="310"/>
      <c r="C19" s="319" t="s">
        <v>146</v>
      </c>
      <c r="D19" s="309"/>
      <c r="E19" s="320"/>
      <c r="F19" s="309"/>
      <c r="G19" s="309"/>
      <c r="H19" s="299"/>
      <c r="I19" s="299"/>
      <c r="J19" s="299"/>
      <c r="K19" s="299"/>
      <c r="L19" s="299"/>
      <c r="M19" s="299"/>
      <c r="N19" s="299"/>
      <c r="O19" s="299"/>
      <c r="P19" s="299"/>
      <c r="Q19" s="299"/>
      <c r="R19" s="299"/>
    </row>
    <row xmlns:x14ac="http://schemas.microsoft.com/office/spreadsheetml/2009/9/ac" r="20" ht="15" x14ac:dyDescent="0.2">
      <c r="A20" s="298"/>
      <c r="B20" s="310"/>
      <c r="C20" s="389" t="s">
        <v>147</v>
      </c>
      <c r="D20" s="309"/>
      <c r="E20" s="321"/>
      <c r="F20" s="309"/>
      <c r="G20" s="309"/>
      <c r="H20" s="299"/>
      <c r="I20" s="299"/>
      <c r="J20" s="299"/>
      <c r="K20" s="299"/>
      <c r="L20" s="299"/>
      <c r="M20" s="299"/>
      <c r="N20" s="299"/>
      <c r="O20" s="299"/>
      <c r="P20" s="299"/>
      <c r="Q20" s="299"/>
      <c r="R20" s="299"/>
    </row>
    <row xmlns:x14ac="http://schemas.microsoft.com/office/spreadsheetml/2009/9/ac" r="21" ht="15" x14ac:dyDescent="0.2">
      <c r="A21" s="298"/>
      <c r="B21" s="310"/>
      <c r="C21" s="390" t="s">
        <v>148</v>
      </c>
      <c r="D21" s="309"/>
      <c r="E21" s="322"/>
      <c r="F21" s="309"/>
      <c r="G21" s="309"/>
      <c r="H21" s="299"/>
      <c r="I21" s="299"/>
      <c r="J21" s="299"/>
      <c r="K21" s="299"/>
      <c r="L21" s="299"/>
      <c r="M21" s="299"/>
      <c r="N21" s="299"/>
      <c r="O21" s="299"/>
      <c r="P21" s="299"/>
      <c r="Q21" s="299"/>
      <c r="R21" s="299"/>
    </row>
    <row xmlns:x14ac="http://schemas.microsoft.com/office/spreadsheetml/2009/9/ac" r="22" ht="15" x14ac:dyDescent="0.2">
      <c r="A22" s="298"/>
      <c r="B22" s="310"/>
      <c r="C22" s="391" t="s">
        <v>149</v>
      </c>
      <c r="D22" s="309"/>
      <c r="E22" s="309"/>
      <c r="F22" s="309"/>
      <c r="G22" s="309"/>
      <c r="H22" s="299"/>
      <c r="I22" s="299"/>
      <c r="J22" s="299"/>
      <c r="K22" s="299"/>
      <c r="L22" s="299"/>
      <c r="M22" s="299"/>
      <c r="N22" s="299"/>
      <c r="O22" s="299"/>
      <c r="P22" s="299"/>
      <c r="Q22" s="299"/>
      <c r="R22" s="299"/>
    </row>
    <row xmlns:x14ac="http://schemas.microsoft.com/office/spreadsheetml/2009/9/ac" r="23" ht="15" x14ac:dyDescent="0.2">
      <c r="A23" s="298"/>
      <c r="B23" s="310"/>
      <c r="C23" s="319" t="s">
        <v>150</v>
      </c>
      <c r="D23" s="309"/>
      <c r="E23" s="309"/>
      <c r="F23" s="309"/>
      <c r="G23" s="309"/>
      <c r="H23" s="299"/>
      <c r="I23" s="299"/>
      <c r="J23" s="299"/>
      <c r="K23" s="299"/>
      <c r="L23" s="299"/>
      <c r="M23" s="299"/>
      <c r="N23" s="299"/>
      <c r="O23" s="299"/>
      <c r="P23" s="299"/>
      <c r="Q23" s="299"/>
      <c r="R23" s="299"/>
    </row>
    <row xmlns:x14ac="http://schemas.microsoft.com/office/spreadsheetml/2009/9/ac" r="24" ht="15" x14ac:dyDescent="0.2">
      <c r="A24" s="298"/>
      <c r="B24" s="310"/>
      <c r="C24" s="323"/>
      <c r="D24" s="309"/>
      <c r="E24" s="309"/>
      <c r="F24" s="309"/>
      <c r="G24" s="309"/>
      <c r="H24" s="299"/>
      <c r="I24" s="299"/>
      <c r="J24" s="299"/>
      <c r="K24" s="299"/>
      <c r="L24" s="299"/>
      <c r="M24" s="299"/>
      <c r="N24" s="299"/>
      <c r="O24" s="299"/>
      <c r="P24" s="299"/>
      <c r="Q24" s="299"/>
      <c r="R24" s="299"/>
    </row>
    <row xmlns:x14ac="http://schemas.microsoft.com/office/spreadsheetml/2009/9/ac" r="25" ht="15.95" customHeight="true" x14ac:dyDescent="0.2">
      <c r="A25" s="324"/>
      <c r="B25" s="324"/>
      <c r="C25" s="325"/>
      <c r="D25" s="298"/>
      <c r="E25" s="299"/>
      <c r="F25" s="299"/>
      <c r="G25" s="299"/>
      <c r="H25" s="299"/>
      <c r="I25" s="299"/>
      <c r="J25" s="299"/>
      <c r="K25" s="299"/>
      <c r="L25" s="299"/>
      <c r="M25" s="299"/>
      <c r="N25" s="299"/>
      <c r="O25" s="299"/>
      <c r="P25" s="299"/>
      <c r="Q25" s="299"/>
      <c r="R25" s="299"/>
    </row>
    <row xmlns:x14ac="http://schemas.microsoft.com/office/spreadsheetml/2009/9/ac" r="26" ht="23.25" x14ac:dyDescent="0.2">
      <c r="A26" s="324"/>
      <c r="B26" s="324"/>
      <c r="C26" s="324"/>
      <c r="D26" s="298"/>
      <c r="E26" s="299"/>
      <c r="F26" s="299"/>
      <c r="G26" s="299"/>
      <c r="H26" s="299"/>
      <c r="I26" s="299"/>
      <c r="J26" s="299"/>
      <c r="K26" s="299"/>
      <c r="L26" s="299"/>
      <c r="M26" s="299"/>
      <c r="N26" s="299"/>
      <c r="O26" s="299"/>
      <c r="P26" s="299"/>
      <c r="Q26" s="299"/>
      <c r="R26" s="299"/>
    </row>
    <row xmlns:x14ac="http://schemas.microsoft.com/office/spreadsheetml/2009/9/ac" r="27" ht="15" x14ac:dyDescent="0.2">
      <c r="A27" s="326"/>
      <c r="B27" s="327"/>
      <c r="C27" s="328"/>
      <c r="D27" s="298"/>
      <c r="E27" s="299"/>
      <c r="F27" s="299"/>
      <c r="G27" s="299"/>
      <c r="H27" s="299"/>
      <c r="I27" s="299"/>
      <c r="J27" s="299"/>
      <c r="K27" s="299"/>
      <c r="L27" s="299"/>
      <c r="M27" s="299"/>
      <c r="N27" s="299"/>
      <c r="O27" s="299"/>
      <c r="P27" s="299"/>
      <c r="Q27" s="299"/>
      <c r="R27" s="299"/>
    </row>
    <row xmlns:x14ac="http://schemas.microsoft.com/office/spreadsheetml/2009/9/ac" r="28" ht="15" x14ac:dyDescent="0.2">
      <c r="A28" s="326"/>
      <c r="B28" s="327"/>
      <c r="C28" s="329"/>
      <c r="D28" s="298"/>
      <c r="E28" s="299"/>
      <c r="F28" s="299"/>
      <c r="G28" s="299"/>
      <c r="H28" s="299"/>
      <c r="I28" s="299"/>
      <c r="J28" s="299"/>
      <c r="K28" s="299"/>
      <c r="L28" s="299"/>
      <c r="M28" s="299"/>
      <c r="N28" s="299"/>
      <c r="O28" s="299"/>
      <c r="P28" s="299"/>
      <c r="Q28" s="299"/>
      <c r="R28" s="299"/>
    </row>
    <row xmlns:x14ac="http://schemas.microsoft.com/office/spreadsheetml/2009/9/ac" r="29" ht="15" x14ac:dyDescent="0.2">
      <c r="A29" s="326"/>
      <c r="B29" s="327"/>
      <c r="C29" s="330"/>
      <c r="D29" s="298"/>
      <c r="E29" s="299"/>
      <c r="F29" s="299"/>
      <c r="G29" s="299"/>
      <c r="H29" s="299"/>
      <c r="I29" s="299"/>
      <c r="J29" s="299"/>
      <c r="K29" s="299"/>
      <c r="L29" s="299"/>
      <c r="M29" s="299"/>
      <c r="N29" s="299"/>
      <c r="O29" s="299"/>
      <c r="P29" s="299"/>
      <c r="Q29" s="299"/>
      <c r="R29" s="299"/>
    </row>
    <row xmlns:x14ac="http://schemas.microsoft.com/office/spreadsheetml/2009/9/ac" r="30" ht="15" x14ac:dyDescent="0.2">
      <c r="A30" s="326"/>
      <c r="B30" s="327"/>
      <c r="C30" s="330"/>
      <c r="D30" s="298"/>
      <c r="E30" s="299"/>
      <c r="F30" s="299"/>
      <c r="G30" s="299"/>
      <c r="H30" s="299"/>
      <c r="I30" s="299"/>
      <c r="J30" s="299"/>
      <c r="K30" s="299"/>
      <c r="L30" s="299"/>
      <c r="M30" s="299"/>
      <c r="N30" s="299"/>
      <c r="O30" s="299"/>
      <c r="P30" s="299"/>
      <c r="Q30" s="299"/>
      <c r="R30" s="299"/>
    </row>
    <row xmlns:x14ac="http://schemas.microsoft.com/office/spreadsheetml/2009/9/ac" r="31" ht="15" x14ac:dyDescent="0.2">
      <c r="A31" s="326"/>
      <c r="B31" s="327"/>
      <c r="C31" s="330"/>
      <c r="D31" s="298"/>
      <c r="E31" s="299"/>
      <c r="F31" s="299"/>
      <c r="G31" s="299"/>
      <c r="H31" s="299"/>
      <c r="I31" s="299"/>
      <c r="J31" s="299"/>
      <c r="K31" s="299"/>
      <c r="L31" s="299"/>
      <c r="M31" s="299"/>
      <c r="N31" s="299"/>
      <c r="O31" s="299"/>
      <c r="P31" s="299"/>
      <c r="Q31" s="299"/>
      <c r="R31" s="299"/>
    </row>
    <row xmlns:x14ac="http://schemas.microsoft.com/office/spreadsheetml/2009/9/ac" r="32" ht="15" x14ac:dyDescent="0.2">
      <c r="A32" s="326"/>
      <c r="B32" s="327"/>
      <c r="C32" s="330"/>
      <c r="D32" s="298"/>
      <c r="E32" s="299"/>
      <c r="F32" s="299"/>
      <c r="G32" s="299"/>
      <c r="H32" s="299"/>
      <c r="I32" s="299"/>
      <c r="J32" s="299"/>
      <c r="K32" s="299"/>
      <c r="L32" s="299"/>
      <c r="M32" s="299"/>
      <c r="N32" s="299"/>
      <c r="O32" s="299"/>
      <c r="P32" s="299"/>
      <c r="Q32" s="299"/>
      <c r="R32" s="299"/>
    </row>
    <row xmlns:x14ac="http://schemas.microsoft.com/office/spreadsheetml/2009/9/ac" r="33" ht="15" x14ac:dyDescent="0.2">
      <c r="A33" s="326"/>
      <c r="B33" s="327"/>
      <c r="C33" s="330"/>
      <c r="D33" s="298"/>
      <c r="E33" s="299"/>
      <c r="F33" s="299"/>
      <c r="G33" s="299"/>
      <c r="H33" s="299"/>
      <c r="I33" s="299"/>
      <c r="J33" s="299"/>
      <c r="K33" s="299"/>
      <c r="L33" s="299"/>
      <c r="M33" s="299"/>
      <c r="N33" s="299"/>
      <c r="O33" s="299"/>
      <c r="P33" s="299"/>
      <c r="Q33" s="299"/>
      <c r="R33" s="299"/>
    </row>
    <row xmlns:x14ac="http://schemas.microsoft.com/office/spreadsheetml/2009/9/ac" r="34" ht="15" x14ac:dyDescent="0.2">
      <c r="A34" s="326"/>
      <c r="B34" s="327"/>
      <c r="D34" s="298"/>
      <c r="E34" s="299"/>
      <c r="F34" s="299"/>
      <c r="G34" s="299"/>
      <c r="H34" s="299"/>
      <c r="I34" s="299"/>
      <c r="J34" s="299"/>
      <c r="K34" s="299"/>
      <c r="L34" s="299"/>
      <c r="M34" s="299"/>
      <c r="N34" s="299"/>
      <c r="O34" s="299"/>
      <c r="P34" s="299"/>
      <c r="Q34" s="299"/>
      <c r="R34" s="299"/>
    </row>
    <row xmlns:x14ac="http://schemas.microsoft.com/office/spreadsheetml/2009/9/ac" r="35" ht="15" x14ac:dyDescent="0.2">
      <c r="A35" s="298"/>
      <c r="B35" s="298"/>
      <c r="C35" s="298"/>
      <c r="D35" s="298"/>
      <c r="E35" s="299"/>
      <c r="F35" s="299"/>
      <c r="G35" s="299"/>
      <c r="H35" s="299"/>
      <c r="I35" s="299"/>
      <c r="J35" s="299"/>
      <c r="K35" s="299"/>
      <c r="L35" s="299"/>
      <c r="M35" s="299"/>
      <c r="N35" s="299"/>
      <c r="O35" s="299"/>
      <c r="P35" s="299"/>
      <c r="Q35" s="299"/>
      <c r="R35" s="299"/>
    </row>
    <row xmlns:x14ac="http://schemas.microsoft.com/office/spreadsheetml/2009/9/ac" r="36" ht="15" x14ac:dyDescent="0.2">
      <c r="A36" s="298"/>
      <c r="B36" s="298"/>
      <c r="C36" s="298"/>
      <c r="D36" s="298"/>
      <c r="E36" s="299"/>
      <c r="F36" s="299"/>
      <c r="G36" s="299"/>
      <c r="H36" s="299"/>
      <c r="I36" s="299"/>
      <c r="J36" s="299"/>
      <c r="K36" s="299"/>
      <c r="L36" s="299"/>
      <c r="M36" s="299"/>
      <c r="N36" s="299"/>
      <c r="O36" s="299"/>
      <c r="P36" s="299"/>
      <c r="Q36" s="299"/>
      <c r="R36" s="299"/>
    </row>
    <row xmlns:x14ac="http://schemas.microsoft.com/office/spreadsheetml/2009/9/ac" r="37" ht="15" x14ac:dyDescent="0.2">
      <c r="A37" s="298"/>
      <c r="B37" s="298"/>
      <c r="C37" s="298"/>
      <c r="D37" s="298"/>
    </row>
    <row xmlns:x14ac="http://schemas.microsoft.com/office/spreadsheetml/2009/9/ac" r="38" ht="15" x14ac:dyDescent="0.2">
      <c r="A38" s="298"/>
      <c r="B38" s="298"/>
      <c r="C38" s="298"/>
      <c r="D38" s="298"/>
    </row>
    <row xmlns:x14ac="http://schemas.microsoft.com/office/spreadsheetml/2009/9/ac" r="39" ht="15" x14ac:dyDescent="0.2">
      <c r="A39" s="298"/>
      <c r="B39" s="298"/>
      <c r="C39" s="298"/>
      <c r="D39" s="298"/>
    </row>
    <row xmlns:x14ac="http://schemas.microsoft.com/office/spreadsheetml/2009/9/ac" r="40" ht="15" x14ac:dyDescent="0.2">
      <c r="A40" s="298"/>
      <c r="B40" s="298"/>
      <c r="C40" s="298"/>
      <c r="D40" s="298"/>
    </row>
    <row xmlns:x14ac="http://schemas.microsoft.com/office/spreadsheetml/2009/9/ac" r="46" x14ac:dyDescent="0.2">
      <c r="L46" s="33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37" customFormat="true" ht="30" customHeight="true" x14ac:dyDescent="0.25">
      <c r="B1" s="356" t="s">
        <v>31</v>
      </c>
      <c r="C1" s="576" t="s">
        <v>248</v>
      </c>
      <c r="D1" s="344" t="s">
        <v>159</v>
      </c>
      <c r="E1" s="344"/>
      <c r="F1" s="344"/>
      <c r="G1" s="344"/>
      <c r="H1" s="344"/>
      <c r="I1" s="354"/>
      <c r="J1" s="334"/>
      <c r="K1" s="334"/>
      <c r="L1" s="356" t="s">
        <v>31</v>
      </c>
      <c r="M1" s="576">
        <v>2013</v>
      </c>
      <c r="N1" s="344" t="s">
        <v>159</v>
      </c>
      <c r="O1" s="344"/>
      <c r="P1" s="344"/>
      <c r="Q1" s="344"/>
      <c r="R1" s="344"/>
      <c r="S1" s="354"/>
      <c r="T1" s="334"/>
      <c r="U1" s="334"/>
      <c r="V1" s="356" t="s">
        <v>31</v>
      </c>
      <c r="W1" s="576" t="s">
        <v>249</v>
      </c>
      <c r="X1" s="344" t="s">
        <v>159</v>
      </c>
      <c r="Y1" s="344"/>
      <c r="Z1" s="344"/>
      <c r="AA1" s="344"/>
      <c r="AB1" s="344"/>
      <c r="AC1" s="354"/>
      <c r="AD1" s="334"/>
      <c r="AE1" s="334"/>
      <c r="AF1" s="356" t="s">
        <v>31</v>
      </c>
      <c r="AG1" s="576" t="s">
        <v>250</v>
      </c>
      <c r="AH1" s="344" t="s">
        <v>159</v>
      </c>
      <c r="AI1" s="344"/>
      <c r="AJ1" s="344"/>
      <c r="AK1" s="344"/>
      <c r="AL1" s="344"/>
      <c r="AM1" s="354"/>
      <c r="AN1" s="334"/>
      <c r="AO1" s="334"/>
    </row>
    <row xmlns:x14ac="http://schemas.microsoft.com/office/spreadsheetml/2009/9/ac" r="2" s="337" customFormat="true" ht="30" customHeight="true" x14ac:dyDescent="0.25">
      <c r="A2" s="593" t="s">
        <v>268</v>
      </c>
      <c r="B2" s="345" t="s">
        <v>245</v>
      </c>
      <c r="C2" s="296" t="s">
        <v>162</v>
      </c>
      <c r="D2" s="296" t="s">
        <v>160</v>
      </c>
      <c r="E2" s="346"/>
      <c r="F2" s="346"/>
      <c r="G2" s="346"/>
      <c r="H2" s="346"/>
      <c r="I2" s="355"/>
      <c r="J2" s="338" t="s">
        <v>251</v>
      </c>
      <c r="K2" s="338"/>
      <c r="L2" s="345" t="s">
        <v>273</v>
      </c>
      <c r="M2" s="296" t="s">
        <v>162</v>
      </c>
      <c r="N2" s="296" t="s">
        <v>274</v>
      </c>
      <c r="O2" s="346"/>
      <c r="P2" s="346"/>
      <c r="Q2" s="346"/>
      <c r="R2" s="346"/>
      <c r="S2" s="355"/>
      <c r="T2" s="338" t="s">
        <v>251</v>
      </c>
      <c r="U2" s="338"/>
      <c r="V2" s="345" t="s">
        <v>246</v>
      </c>
      <c r="W2" s="296" t="s">
        <v>188</v>
      </c>
      <c r="X2" s="296" t="s">
        <v>161</v>
      </c>
      <c r="Y2" s="346"/>
      <c r="Z2" s="346"/>
      <c r="AA2" s="346"/>
      <c r="AB2" s="346"/>
      <c r="AC2" s="355"/>
      <c r="AD2" s="338" t="s">
        <v>251</v>
      </c>
      <c r="AE2" s="338"/>
      <c r="AF2" s="345" t="s">
        <v>247</v>
      </c>
      <c r="AG2" s="296" t="s">
        <v>162</v>
      </c>
      <c r="AH2" s="296" t="s">
        <v>218</v>
      </c>
      <c r="AI2" s="346"/>
      <c r="AJ2" s="346"/>
      <c r="AK2" s="346"/>
      <c r="AL2" s="346"/>
      <c r="AM2" s="355"/>
      <c r="AN2" s="338" t="s">
        <v>251</v>
      </c>
      <c r="AO2" s="338"/>
    </row>
    <row xmlns:x14ac="http://schemas.microsoft.com/office/spreadsheetml/2009/9/ac" r="3" s="273" customFormat="true" ht="18" customHeight="true" x14ac:dyDescent="0.25">
      <c r="A3" s="593"/>
      <c r="B3" s="385" t="s">
        <v>180</v>
      </c>
      <c r="C3" s="386" t="s">
        <v>56</v>
      </c>
      <c r="D3" s="387" t="s">
        <v>7</v>
      </c>
      <c r="E3" s="387" t="s">
        <v>1</v>
      </c>
      <c r="F3" s="387" t="s">
        <v>2</v>
      </c>
      <c r="G3" s="387" t="s">
        <v>16</v>
      </c>
      <c r="H3" s="387" t="s">
        <v>17</v>
      </c>
      <c r="I3" s="388" t="s">
        <v>18</v>
      </c>
      <c r="J3" s="270"/>
      <c r="K3" s="270"/>
      <c r="L3" s="385" t="s">
        <v>180</v>
      </c>
      <c r="M3" s="386" t="s">
        <v>56</v>
      </c>
      <c r="N3" s="387" t="s">
        <v>7</v>
      </c>
      <c r="O3" s="387" t="s">
        <v>1</v>
      </c>
      <c r="P3" s="387" t="s">
        <v>2</v>
      </c>
      <c r="Q3" s="387" t="s">
        <v>16</v>
      </c>
      <c r="R3" s="387" t="s">
        <v>17</v>
      </c>
      <c r="S3" s="388" t="s">
        <v>18</v>
      </c>
      <c r="T3" s="270"/>
      <c r="U3" s="270"/>
      <c r="V3" s="385" t="s">
        <v>180</v>
      </c>
      <c r="W3" s="386" t="s">
        <v>56</v>
      </c>
      <c r="X3" s="387" t="s">
        <v>7</v>
      </c>
      <c r="Y3" s="387" t="s">
        <v>1</v>
      </c>
      <c r="Z3" s="387" t="s">
        <v>2</v>
      </c>
      <c r="AA3" s="387" t="s">
        <v>16</v>
      </c>
      <c r="AB3" s="387" t="s">
        <v>17</v>
      </c>
      <c r="AC3" s="388" t="s">
        <v>18</v>
      </c>
      <c r="AD3" s="270"/>
      <c r="AE3" s="270"/>
      <c r="AF3" s="385" t="s">
        <v>180</v>
      </c>
      <c r="AG3" s="386" t="s">
        <v>56</v>
      </c>
      <c r="AH3" s="387" t="s">
        <v>7</v>
      </c>
      <c r="AI3" s="387" t="s">
        <v>1</v>
      </c>
      <c r="AJ3" s="387" t="s">
        <v>2</v>
      </c>
      <c r="AK3" s="387" t="s">
        <v>16</v>
      </c>
      <c r="AL3" s="387" t="s">
        <v>17</v>
      </c>
      <c r="AM3" s="388" t="s">
        <v>18</v>
      </c>
      <c r="AN3" s="270"/>
      <c r="AO3" s="270"/>
      <c r="AP3" s="272"/>
      <c r="AZ3" s="272"/>
      <c r="BJ3" s="272"/>
      <c r="BK3" s="272"/>
      <c r="BL3" s="263"/>
      <c r="BM3" s="263"/>
      <c r="BN3" s="263"/>
      <c r="BO3" s="263"/>
      <c r="BP3" s="263"/>
      <c r="BQ3" s="263"/>
      <c r="BT3" s="272"/>
      <c r="CD3" s="272"/>
      <c r="CN3" s="272"/>
      <c r="CX3" s="272"/>
      <c r="DH3" s="272"/>
      <c r="DR3" s="272"/>
      <c r="EB3" s="272"/>
      <c r="EL3" s="272"/>
      <c r="EV3" s="272"/>
      <c r="FF3" s="272"/>
      <c r="FP3" s="272"/>
      <c r="FZ3" s="272"/>
      <c r="GJ3" s="272"/>
      <c r="GT3" s="272"/>
      <c r="HD3" s="272"/>
      <c r="HN3" s="272"/>
      <c r="HX3" s="272"/>
      <c r="IH3" s="272"/>
    </row>
    <row xmlns:x14ac="http://schemas.microsoft.com/office/spreadsheetml/2009/9/ac" r="4" s="4" customFormat="true" x14ac:dyDescent="0.25">
      <c r="A4" s="408" t="str">
        <f>IF(ISBLANK('Data Summary'!A6),"",'Data Summary'!A6)</f>
        <v>KEN_2012_SDI</v>
      </c>
      <c r="B4" s="116"/>
      <c r="C4" s="87" t="s">
        <v>3</v>
      </c>
      <c r="D4" s="7"/>
      <c r="E4" s="7"/>
      <c r="F4" s="7"/>
      <c r="G4" s="7"/>
      <c r="H4" s="7"/>
      <c r="I4" s="25"/>
      <c r="J4" s="23"/>
      <c r="K4" s="23"/>
      <c r="L4" s="116"/>
      <c r="M4" s="87" t="s">
        <v>3</v>
      </c>
      <c r="N4" s="7"/>
      <c r="O4" s="7"/>
      <c r="P4" s="7"/>
      <c r="Q4" s="7"/>
      <c r="R4" s="7"/>
      <c r="S4" s="25"/>
      <c r="T4" s="23"/>
      <c r="U4" s="23"/>
      <c r="V4" s="116"/>
      <c r="W4" s="87" t="s">
        <v>3</v>
      </c>
      <c r="X4" s="7"/>
      <c r="Y4" s="7"/>
      <c r="Z4" s="7"/>
      <c r="AA4" s="7"/>
      <c r="AB4" s="7"/>
      <c r="AC4" s="25"/>
      <c r="AD4" s="23"/>
      <c r="AE4" s="23"/>
      <c r="AF4" s="128"/>
      <c r="AG4" s="87" t="s">
        <v>3</v>
      </c>
      <c r="AH4" s="194"/>
      <c r="AI4" s="194"/>
      <c r="AJ4" s="194">
        <v>69.565219999999997</v>
      </c>
      <c r="AK4" s="194"/>
      <c r="AL4" s="194"/>
      <c r="AM4" s="25"/>
      <c r="AN4" s="23"/>
      <c r="AO4" s="23"/>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408" t="str">
        <f ca="true">IF(ISBLANK('Data Summary'!A7),"",'Data Summary'!A7)</f>
        <v>KEN_2013_SACMEQ</v>
      </c>
      <c r="B5" s="116"/>
      <c r="C5" s="87" t="s">
        <v>25</v>
      </c>
      <c r="D5" s="7"/>
      <c r="E5" s="7"/>
      <c r="F5" s="7"/>
      <c r="G5" s="7"/>
      <c r="H5" s="7"/>
      <c r="I5" s="25"/>
      <c r="J5" s="23"/>
      <c r="K5" s="23"/>
      <c r="L5" s="116"/>
      <c r="M5" s="87" t="s">
        <v>25</v>
      </c>
      <c r="N5" s="7"/>
      <c r="O5" s="7"/>
      <c r="P5" s="7"/>
      <c r="Q5" s="7"/>
      <c r="R5" s="7"/>
      <c r="S5" s="25"/>
      <c r="T5" s="23"/>
      <c r="U5" s="23"/>
      <c r="V5" s="116"/>
      <c r="W5" s="87" t="s">
        <v>25</v>
      </c>
      <c r="X5" s="7"/>
      <c r="Y5" s="7"/>
      <c r="Z5" s="7"/>
      <c r="AA5" s="7"/>
      <c r="AB5" s="7"/>
      <c r="AC5" s="25"/>
      <c r="AD5" s="23"/>
      <c r="AE5" s="23"/>
      <c r="AF5" s="116"/>
      <c r="AG5" s="87" t="s">
        <v>25</v>
      </c>
      <c r="AH5" s="194"/>
      <c r="AI5" s="194"/>
      <c r="AJ5" s="194">
        <v>30.43478</v>
      </c>
      <c r="AK5" s="194"/>
      <c r="AL5" s="194"/>
      <c r="AM5" s="25"/>
      <c r="AN5" s="23"/>
      <c r="AO5" s="23"/>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ht="15.6" customHeight="true" x14ac:dyDescent="0.25">
      <c r="A6" s="408" t="str">
        <f ca="true">IF(ISBLANK('Data Summary'!A8),"",'Data Summary'!A8)</f>
        <v>KEN_2014_EMIS</v>
      </c>
      <c r="B6" s="128"/>
      <c r="C6" s="88" t="s">
        <v>26</v>
      </c>
      <c r="D6" s="19"/>
      <c r="E6" s="7"/>
      <c r="F6" s="7"/>
      <c r="G6" s="7"/>
      <c r="H6" s="7"/>
      <c r="I6" s="25"/>
      <c r="J6" s="23"/>
      <c r="K6" s="23"/>
      <c r="L6" s="128"/>
      <c r="M6" s="88" t="s">
        <v>26</v>
      </c>
      <c r="N6" s="19"/>
      <c r="O6" s="7"/>
      <c r="P6" s="7"/>
      <c r="Q6" s="7"/>
      <c r="R6" s="7"/>
      <c r="S6" s="25"/>
      <c r="T6" s="23"/>
      <c r="U6" s="23"/>
      <c r="V6" s="128"/>
      <c r="W6" s="88" t="s">
        <v>26</v>
      </c>
      <c r="X6" s="19"/>
      <c r="Y6" s="7"/>
      <c r="Z6" s="7"/>
      <c r="AA6" s="7"/>
      <c r="AB6" s="7"/>
      <c r="AC6" s="25"/>
      <c r="AD6" s="23"/>
      <c r="AE6" s="23"/>
      <c r="AF6" s="128"/>
      <c r="AG6" s="88" t="s">
        <v>26</v>
      </c>
      <c r="AH6" s="195"/>
      <c r="AI6" s="194"/>
      <c r="AJ6" s="194"/>
      <c r="AK6" s="194"/>
      <c r="AL6" s="194"/>
      <c r="AM6" s="25"/>
      <c r="AN6" s="23"/>
      <c r="AO6" s="23"/>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408" t="str">
        <f ca="true">IF(ISBLANK('Data Summary'!A9),"",'Data Summary'!A9)</f>
        <v>KEN_2017_WV</v>
      </c>
      <c r="B7" s="116"/>
      <c r="C7" s="88" t="s">
        <v>141</v>
      </c>
      <c r="D7" s="77"/>
      <c r="E7" s="7"/>
      <c r="F7" s="7"/>
      <c r="G7" s="7"/>
      <c r="H7" s="7"/>
      <c r="I7" s="25"/>
      <c r="J7" s="23"/>
      <c r="K7" s="23"/>
      <c r="L7" s="116"/>
      <c r="M7" s="88" t="s">
        <v>141</v>
      </c>
      <c r="N7" s="77"/>
      <c r="O7" s="7"/>
      <c r="P7" s="7"/>
      <c r="Q7" s="7"/>
      <c r="R7" s="7"/>
      <c r="S7" s="25"/>
      <c r="T7" s="23"/>
      <c r="U7" s="23"/>
      <c r="V7" s="116"/>
      <c r="W7" s="88" t="s">
        <v>141</v>
      </c>
      <c r="X7" s="77"/>
      <c r="Y7" s="7"/>
      <c r="Z7" s="7"/>
      <c r="AA7" s="7"/>
      <c r="AB7" s="7"/>
      <c r="AC7" s="25"/>
      <c r="AD7" s="23"/>
      <c r="AE7" s="23"/>
      <c r="AF7" s="116"/>
      <c r="AG7" s="88" t="s">
        <v>241</v>
      </c>
      <c r="AH7" s="194"/>
      <c r="AI7" s="194"/>
      <c r="AJ7" s="194">
        <v>15.21739</v>
      </c>
      <c r="AK7" s="194"/>
      <c r="AL7" s="194"/>
      <c r="AM7" s="25"/>
      <c r="AN7" s="23"/>
      <c r="AO7" s="23"/>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409" t="str">
        <f ca="true">IF(ISBLANK('Data Summary'!A10),"",'Data Summary'!A10)</f>
        <v/>
      </c>
      <c r="B8" s="128"/>
      <c r="C8" s="88" t="s">
        <v>142</v>
      </c>
      <c r="D8" s="19"/>
      <c r="E8" s="7"/>
      <c r="F8" s="7"/>
      <c r="G8" s="7"/>
      <c r="H8" s="7"/>
      <c r="I8" s="25"/>
      <c r="J8" s="23"/>
      <c r="K8" s="23"/>
      <c r="L8" s="128"/>
      <c r="M8" s="88" t="s">
        <v>142</v>
      </c>
      <c r="N8" s="19"/>
      <c r="O8" s="7"/>
      <c r="P8" s="7"/>
      <c r="Q8" s="7"/>
      <c r="R8" s="7"/>
      <c r="S8" s="25"/>
      <c r="T8" s="23"/>
      <c r="U8" s="23"/>
      <c r="V8" s="128"/>
      <c r="W8" s="88" t="s">
        <v>142</v>
      </c>
      <c r="X8" s="19"/>
      <c r="Y8" s="7"/>
      <c r="Z8" s="7"/>
      <c r="AA8" s="7"/>
      <c r="AB8" s="7"/>
      <c r="AC8" s="25"/>
      <c r="AD8" s="23"/>
      <c r="AE8" s="23"/>
      <c r="AF8" s="128"/>
      <c r="AG8" s="88" t="s">
        <v>242</v>
      </c>
      <c r="AH8" s="195"/>
      <c r="AI8" s="194"/>
      <c r="AJ8" s="194">
        <v>2.1739099999999998</v>
      </c>
      <c r="AK8" s="194"/>
      <c r="AL8" s="194"/>
      <c r="AM8" s="25"/>
      <c r="AN8" s="23"/>
      <c r="AO8" s="23"/>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409" t="str">
        <f ca="true">IF(ISBLANK('Data Summary'!A11),"",'Data Summary'!A11)</f>
        <v/>
      </c>
      <c r="B9" s="116"/>
      <c r="C9" s="88" t="s">
        <v>183</v>
      </c>
      <c r="D9" s="19"/>
      <c r="E9" s="7"/>
      <c r="F9" s="7"/>
      <c r="G9" s="7"/>
      <c r="H9" s="7"/>
      <c r="I9" s="25"/>
      <c r="J9" s="23"/>
      <c r="K9" s="23"/>
      <c r="L9" s="116"/>
      <c r="M9" s="88" t="s">
        <v>183</v>
      </c>
      <c r="N9" s="19"/>
      <c r="O9" s="7"/>
      <c r="P9" s="7"/>
      <c r="Q9" s="7"/>
      <c r="R9" s="7"/>
      <c r="S9" s="25"/>
      <c r="T9" s="23"/>
      <c r="U9" s="23"/>
      <c r="V9" s="116"/>
      <c r="W9" s="88" t="s">
        <v>183</v>
      </c>
      <c r="X9" s="19"/>
      <c r="Y9" s="7"/>
      <c r="Z9" s="7"/>
      <c r="AA9" s="7"/>
      <c r="AB9" s="7"/>
      <c r="AC9" s="25"/>
      <c r="AD9" s="23"/>
      <c r="AE9" s="23"/>
      <c r="AF9" s="116" t="s">
        <v>243</v>
      </c>
      <c r="AG9" s="88" t="s">
        <v>183</v>
      </c>
      <c r="AH9" s="195"/>
      <c r="AI9" s="194"/>
      <c r="AJ9" s="194">
        <v>2.1739099999999998</v>
      </c>
      <c r="AK9" s="194"/>
      <c r="AL9" s="194"/>
      <c r="AM9" s="25"/>
      <c r="AN9" s="23"/>
      <c r="AO9" s="23"/>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2" customFormat="true" ht="86.45" customHeight="true" x14ac:dyDescent="0.25">
      <c r="A10" s="409" t="str">
        <f ca="true">IF(ISBLANK('Data Summary'!A12),"",'Data Summary'!A12)</f>
        <v/>
      </c>
      <c r="B10" s="119" t="s">
        <v>12</v>
      </c>
      <c r="C10" s="591" t="s">
        <v>174</v>
      </c>
      <c r="D10" s="591"/>
      <c r="E10" s="591"/>
      <c r="F10" s="591"/>
      <c r="G10" s="591"/>
      <c r="H10" s="591"/>
      <c r="I10" s="592"/>
      <c r="J10" s="11"/>
      <c r="K10" s="11"/>
      <c r="L10" s="119" t="s">
        <v>12</v>
      </c>
      <c r="M10" s="591" t="s">
        <v>174</v>
      </c>
      <c r="N10" s="591"/>
      <c r="O10" s="591"/>
      <c r="P10" s="591"/>
      <c r="Q10" s="591"/>
      <c r="R10" s="591"/>
      <c r="S10" s="592"/>
      <c r="T10" s="11"/>
      <c r="U10" s="11"/>
      <c r="V10" s="119" t="s">
        <v>12</v>
      </c>
      <c r="W10" s="591" t="s">
        <v>174</v>
      </c>
      <c r="X10" s="591"/>
      <c r="Y10" s="591"/>
      <c r="Z10" s="591"/>
      <c r="AA10" s="591"/>
      <c r="AB10" s="591"/>
      <c r="AC10" s="592"/>
      <c r="AD10" s="11"/>
      <c r="AE10" s="11"/>
      <c r="AF10" s="119" t="s">
        <v>12</v>
      </c>
      <c r="AG10" s="590" t="s">
        <v>244</v>
      </c>
      <c r="AH10" s="591"/>
      <c r="AI10" s="591"/>
      <c r="AJ10" s="591"/>
      <c r="AK10" s="591"/>
      <c r="AL10" s="591"/>
      <c r="AM10" s="592"/>
      <c r="AN10" s="11"/>
      <c r="AO10" s="11"/>
      <c r="AP10" s="127"/>
      <c r="AZ10" s="127"/>
      <c r="BJ10" s="127"/>
      <c r="BK10" s="587"/>
      <c r="BL10" s="587"/>
      <c r="BM10" s="587"/>
      <c r="BN10" s="587"/>
      <c r="BO10" s="587"/>
      <c r="BP10" s="587"/>
      <c r="BQ10" s="587"/>
      <c r="BT10" s="127"/>
      <c r="CD10" s="127"/>
      <c r="CN10" s="127"/>
      <c r="CX10" s="127"/>
      <c r="DH10" s="127"/>
      <c r="DR10" s="127"/>
      <c r="EB10" s="127"/>
      <c r="EL10" s="127"/>
      <c r="EV10" s="127"/>
      <c r="FF10" s="127"/>
      <c r="FP10" s="127"/>
      <c r="FZ10" s="127"/>
      <c r="GJ10" s="127"/>
      <c r="GT10" s="127"/>
      <c r="HD10" s="127"/>
      <c r="HN10" s="127"/>
      <c r="HX10" s="127"/>
      <c r="IH10" s="127"/>
    </row>
    <row xmlns:x14ac="http://schemas.microsoft.com/office/spreadsheetml/2009/9/ac" r="11" s="2" customFormat="true" ht="15.6" customHeight="true" x14ac:dyDescent="0.25">
      <c r="A11" s="409" t="str">
        <f ca="true">IF(ISBLANK('Data Summary'!A13),"",'Data Summary'!A13)</f>
        <v/>
      </c>
      <c r="B11" s="119"/>
      <c r="C11" s="97" t="s">
        <v>120</v>
      </c>
      <c r="D11" s="52"/>
      <c r="E11" s="52"/>
      <c r="F11" s="52"/>
      <c r="G11" s="52"/>
      <c r="H11" s="52"/>
      <c r="I11" s="96"/>
      <c r="J11" s="11"/>
      <c r="K11" s="11"/>
      <c r="L11" s="119"/>
      <c r="M11" s="97" t="s">
        <v>120</v>
      </c>
      <c r="N11" s="52"/>
      <c r="O11" s="52"/>
      <c r="P11" s="52"/>
      <c r="Q11" s="52"/>
      <c r="R11" s="52"/>
      <c r="S11" s="402"/>
      <c r="T11" s="11"/>
      <c r="U11" s="11"/>
      <c r="V11" s="119"/>
      <c r="W11" s="97" t="s">
        <v>120</v>
      </c>
      <c r="X11" s="52"/>
      <c r="Y11" s="52"/>
      <c r="Z11" s="52"/>
      <c r="AA11" s="52"/>
      <c r="AB11" s="52"/>
      <c r="AC11" s="96"/>
      <c r="AD11" s="11"/>
      <c r="AE11" s="11"/>
      <c r="AF11" s="119"/>
      <c r="AG11" s="97" t="s">
        <v>120</v>
      </c>
      <c r="AH11" s="198"/>
      <c r="AI11" s="198"/>
      <c r="AJ11" s="198" t="s">
        <v>168</v>
      </c>
      <c r="AK11" s="198"/>
      <c r="AL11" s="198"/>
      <c r="AM11" s="95"/>
      <c r="AN11" s="11"/>
      <c r="AO11" s="11"/>
      <c r="AP11" s="127"/>
      <c r="AZ11" s="127"/>
      <c r="BJ11" s="127"/>
      <c r="BK11" s="127"/>
      <c r="BL11" s="144"/>
      <c r="BM11" s="144"/>
      <c r="BN11" s="144"/>
      <c r="BO11" s="144"/>
      <c r="BP11" s="144"/>
      <c r="BQ11" s="144"/>
      <c r="BT11" s="127"/>
      <c r="CD11" s="127"/>
      <c r="CN11" s="127"/>
      <c r="CX11" s="127"/>
      <c r="DH11" s="127"/>
      <c r="DR11" s="127"/>
      <c r="EB11" s="127"/>
      <c r="EL11" s="127"/>
      <c r="EV11" s="127"/>
      <c r="FF11" s="127"/>
      <c r="FP11" s="127"/>
      <c r="FZ11" s="127"/>
      <c r="GJ11" s="127"/>
      <c r="GT11" s="127"/>
      <c r="HD11" s="127"/>
      <c r="HN11" s="127"/>
      <c r="HX11" s="127"/>
      <c r="IH11" s="127"/>
    </row>
    <row xmlns:x14ac="http://schemas.microsoft.com/office/spreadsheetml/2009/9/ac" r="12" s="2" customFormat="true" ht="15" customHeight="true" x14ac:dyDescent="0.25">
      <c r="A12" s="409" t="str">
        <f ca="true">IF(ISBLANK('Data Summary'!A14),"",'Data Summary'!A14)</f>
        <v/>
      </c>
      <c r="B12" s="119"/>
      <c r="C12" s="97" t="s">
        <v>126</v>
      </c>
      <c r="D12" s="52"/>
      <c r="E12" s="52"/>
      <c r="F12" s="52"/>
      <c r="G12" s="52"/>
      <c r="H12" s="52"/>
      <c r="I12" s="95"/>
      <c r="J12" s="11"/>
      <c r="K12" s="11"/>
      <c r="L12" s="119"/>
      <c r="M12" s="97" t="s">
        <v>126</v>
      </c>
      <c r="N12" s="52"/>
      <c r="O12" s="52"/>
      <c r="P12" s="52"/>
      <c r="Q12" s="52"/>
      <c r="R12" s="52"/>
      <c r="S12" s="95"/>
      <c r="T12" s="11"/>
      <c r="U12" s="11"/>
      <c r="V12" s="119"/>
      <c r="W12" s="97" t="s">
        <v>126</v>
      </c>
      <c r="X12" s="52"/>
      <c r="Y12" s="52"/>
      <c r="Z12" s="52"/>
      <c r="AA12" s="52"/>
      <c r="AB12" s="52"/>
      <c r="AC12" s="95"/>
      <c r="AD12" s="11"/>
      <c r="AE12" s="11"/>
      <c r="AF12" s="119"/>
      <c r="AG12" s="97" t="s">
        <v>126</v>
      </c>
      <c r="AH12" s="198"/>
      <c r="AI12" s="198"/>
      <c r="AJ12" s="198" t="s">
        <v>168</v>
      </c>
      <c r="AK12" s="198"/>
      <c r="AL12" s="198"/>
      <c r="AM12" s="95"/>
      <c r="AN12" s="11"/>
      <c r="AO12" s="11"/>
      <c r="AP12" s="127"/>
      <c r="AZ12" s="127"/>
      <c r="BJ12" s="127"/>
      <c r="BK12" s="127"/>
      <c r="BL12" s="144"/>
      <c r="BM12" s="144"/>
      <c r="BN12" s="144"/>
      <c r="BO12" s="144"/>
      <c r="BP12" s="144"/>
      <c r="BQ12" s="144"/>
      <c r="BT12" s="127"/>
      <c r="CD12" s="127"/>
      <c r="CN12" s="127"/>
      <c r="CX12" s="127"/>
      <c r="DH12" s="127"/>
      <c r="DR12" s="127"/>
      <c r="EB12" s="127"/>
      <c r="EL12" s="127"/>
      <c r="EV12" s="127"/>
      <c r="FF12" s="127"/>
      <c r="FP12" s="127"/>
      <c r="FZ12" s="127"/>
      <c r="GJ12" s="127"/>
      <c r="GT12" s="127"/>
      <c r="HD12" s="127"/>
      <c r="HN12" s="127"/>
      <c r="HX12" s="127"/>
      <c r="IH12" s="127"/>
    </row>
    <row xmlns:x14ac="http://schemas.microsoft.com/office/spreadsheetml/2009/9/ac" r="13" s="2" customFormat="true" ht="15" customHeight="true" x14ac:dyDescent="0.25">
      <c r="A13" s="409" t="str">
        <f ca="true">IF(ISBLANK('Data Summary'!A15),"",'Data Summary'!A15)</f>
        <v/>
      </c>
      <c r="B13" s="119"/>
      <c r="C13" s="97" t="s">
        <v>103</v>
      </c>
      <c r="D13" s="52"/>
      <c r="E13" s="52"/>
      <c r="F13" s="52"/>
      <c r="G13" s="52"/>
      <c r="H13" s="52"/>
      <c r="I13" s="95"/>
      <c r="J13" s="11"/>
      <c r="K13" s="11"/>
      <c r="L13" s="119"/>
      <c r="M13" s="97" t="s">
        <v>103</v>
      </c>
      <c r="N13" s="52"/>
      <c r="O13" s="52"/>
      <c r="P13" s="52"/>
      <c r="Q13" s="52"/>
      <c r="R13" s="52"/>
      <c r="S13" s="95"/>
      <c r="T13" s="11"/>
      <c r="U13" s="11"/>
      <c r="V13" s="119"/>
      <c r="W13" s="97" t="s">
        <v>103</v>
      </c>
      <c r="X13" s="52"/>
      <c r="Y13" s="52"/>
      <c r="Z13" s="52"/>
      <c r="AA13" s="52"/>
      <c r="AB13" s="52"/>
      <c r="AC13" s="95"/>
      <c r="AD13" s="11"/>
      <c r="AE13" s="11"/>
      <c r="AF13" s="119"/>
      <c r="AG13" s="97" t="s">
        <v>103</v>
      </c>
      <c r="AH13" s="198"/>
      <c r="AI13" s="198"/>
      <c r="AJ13" s="198" t="s">
        <v>168</v>
      </c>
      <c r="AK13" s="198"/>
      <c r="AL13" s="198"/>
      <c r="AM13" s="95"/>
      <c r="AN13" s="11"/>
      <c r="AO13" s="11"/>
      <c r="AP13" s="127"/>
      <c r="AZ13" s="127"/>
      <c r="BJ13" s="127"/>
      <c r="BK13" s="127"/>
      <c r="BL13" s="144"/>
      <c r="BM13" s="144"/>
      <c r="BN13" s="144"/>
      <c r="BO13" s="144"/>
      <c r="BP13" s="144"/>
      <c r="BQ13" s="144"/>
      <c r="BT13" s="127"/>
      <c r="CD13" s="127"/>
      <c r="CN13" s="127"/>
      <c r="CX13" s="127"/>
      <c r="DH13" s="127"/>
      <c r="DR13" s="127"/>
      <c r="EB13" s="127"/>
      <c r="EL13" s="127"/>
      <c r="EV13" s="127"/>
      <c r="FF13" s="127"/>
      <c r="FP13" s="127"/>
      <c r="FZ13" s="127"/>
      <c r="GJ13" s="127"/>
      <c r="GT13" s="127"/>
      <c r="HD13" s="127"/>
      <c r="HN13" s="127"/>
      <c r="HX13" s="127"/>
      <c r="IH13" s="127"/>
    </row>
    <row xmlns:x14ac="http://schemas.microsoft.com/office/spreadsheetml/2009/9/ac" r="14" ht="15.75" customHeight="true" x14ac:dyDescent="0.25">
      <c r="A14" s="409" t="str">
        <f ca="true">IF(ISBLANK('Data Summary'!A16),"",'Data Summary'!A16)</f>
        <v/>
      </c>
      <c r="B14" s="120"/>
      <c r="C14" s="89" t="s">
        <v>23</v>
      </c>
      <c r="D14" s="10"/>
      <c r="E14" s="10"/>
      <c r="F14" s="10"/>
      <c r="G14" s="70"/>
      <c r="H14" s="71"/>
      <c r="I14" s="72"/>
      <c r="J14" s="11"/>
      <c r="K14" s="11"/>
      <c r="L14" s="120"/>
      <c r="M14" s="89" t="s">
        <v>23</v>
      </c>
      <c r="N14" s="10"/>
      <c r="O14" s="10"/>
      <c r="P14" s="10"/>
      <c r="Q14" s="70"/>
      <c r="R14" s="71"/>
      <c r="S14" s="72"/>
      <c r="T14" s="11"/>
      <c r="U14" s="11"/>
      <c r="V14" s="120"/>
      <c r="W14" s="89" t="s">
        <v>23</v>
      </c>
      <c r="X14" s="10"/>
      <c r="Y14" s="10"/>
      <c r="Z14" s="10"/>
      <c r="AA14" s="70"/>
      <c r="AB14" s="71"/>
      <c r="AC14" s="72"/>
      <c r="AD14" s="11"/>
      <c r="AE14" s="11"/>
      <c r="AF14" s="120"/>
      <c r="AG14" s="89" t="s">
        <v>23</v>
      </c>
      <c r="AH14" s="205"/>
      <c r="AI14" s="205"/>
      <c r="AJ14" s="205"/>
      <c r="AK14" s="202"/>
      <c r="AL14" s="203"/>
      <c r="AM14" s="72"/>
      <c r="AN14" s="11"/>
      <c r="AO14" s="11"/>
      <c r="BL14" s="143"/>
      <c r="BM14" s="143"/>
      <c r="BN14" s="143"/>
      <c r="BO14" s="143"/>
      <c r="BP14" s="143"/>
      <c r="BQ14" s="143"/>
    </row>
    <row xmlns:x14ac="http://schemas.microsoft.com/office/spreadsheetml/2009/9/ac" r="15" ht="15.75" customHeight="true" thickBot="true" x14ac:dyDescent="0.3">
      <c r="A15" s="409" t="str">
        <f ca="true">IF(ISBLANK('Data Summary'!A17),"",'Data Summary'!A17)</f>
        <v/>
      </c>
      <c r="B15" s="121"/>
      <c r="C15" s="90" t="s">
        <v>20</v>
      </c>
      <c r="D15" s="74"/>
      <c r="E15" s="74"/>
      <c r="F15" s="74"/>
      <c r="G15" s="74"/>
      <c r="H15" s="74"/>
      <c r="I15" s="75"/>
      <c r="J15" s="24"/>
      <c r="K15" s="24"/>
      <c r="L15" s="121"/>
      <c r="M15" s="90" t="s">
        <v>20</v>
      </c>
      <c r="N15" s="74"/>
      <c r="O15" s="74"/>
      <c r="P15" s="74"/>
      <c r="Q15" s="74"/>
      <c r="R15" s="74"/>
      <c r="S15" s="75"/>
      <c r="T15" s="24"/>
      <c r="U15" s="24"/>
      <c r="V15" s="121"/>
      <c r="W15" s="90" t="s">
        <v>20</v>
      </c>
      <c r="X15" s="74"/>
      <c r="Y15" s="74"/>
      <c r="Z15" s="74"/>
      <c r="AA15" s="74"/>
      <c r="AB15" s="74"/>
      <c r="AC15" s="75"/>
      <c r="AD15" s="24"/>
      <c r="AE15" s="24"/>
      <c r="AF15" s="121"/>
      <c r="AG15" s="90" t="s">
        <v>20</v>
      </c>
      <c r="AH15" s="74"/>
      <c r="AI15" s="206"/>
      <c r="AJ15" s="206">
        <v>92</v>
      </c>
      <c r="AK15" s="207"/>
      <c r="AL15" s="206"/>
      <c r="AM15" s="208"/>
      <c r="AN15" s="24"/>
      <c r="AO15" s="24"/>
      <c r="BL15" s="143"/>
      <c r="BM15" s="143"/>
      <c r="BN15" s="143"/>
      <c r="BO15" s="143"/>
      <c r="BP15" s="143"/>
      <c r="BQ15" s="143"/>
    </row>
    <row xmlns:x14ac="http://schemas.microsoft.com/office/spreadsheetml/2009/9/ac" r="16" s="3" customFormat="true" x14ac:dyDescent="0.25">
      <c r="A16" s="409" t="str">
        <f ca="true">IF(ISBLANK('Data Summary'!A18),"",'Data Summary'!A18)</f>
        <v/>
      </c>
      <c r="B16" s="122"/>
      <c r="L16" s="122"/>
      <c r="V16" s="122"/>
      <c r="AF16" s="122"/>
      <c r="AP16" s="122"/>
      <c r="AZ16" s="122"/>
      <c r="BJ16" s="122"/>
      <c r="BK16" s="122"/>
      <c r="BT16" s="122"/>
      <c r="CD16" s="122"/>
      <c r="CN16" s="122"/>
      <c r="CX16" s="122"/>
      <c r="DH16" s="122"/>
      <c r="DR16" s="122"/>
      <c r="EB16" s="122"/>
      <c r="EL16" s="122"/>
      <c r="EV16" s="122"/>
      <c r="FF16" s="122"/>
      <c r="FP16" s="122"/>
      <c r="FZ16" s="122"/>
      <c r="GJ16" s="122"/>
      <c r="GT16" s="122"/>
      <c r="HD16" s="122"/>
      <c r="HN16" s="122"/>
      <c r="HX16" s="122"/>
      <c r="IH16" s="122"/>
    </row>
    <row xmlns:x14ac="http://schemas.microsoft.com/office/spreadsheetml/2009/9/ac" r="17" s="3" customFormat="true" x14ac:dyDescent="0.25">
      <c r="A17" s="409" t="str">
        <f ca="true">IF(ISBLANK('Data Summary'!A19),"",'Data Summary'!A19)</f>
        <v/>
      </c>
      <c r="B17" s="122"/>
      <c r="L17" s="122"/>
      <c r="V17" s="122"/>
      <c r="AF17" s="122"/>
      <c r="AP17" s="122"/>
      <c r="AZ17" s="122"/>
      <c r="BJ17" s="122"/>
      <c r="BK17" s="122"/>
      <c r="BT17" s="122"/>
      <c r="CD17" s="122"/>
      <c r="CN17" s="122"/>
      <c r="CX17" s="122"/>
      <c r="DH17" s="122"/>
      <c r="DR17" s="122"/>
      <c r="EB17" s="122"/>
      <c r="EL17" s="122"/>
      <c r="EV17" s="122"/>
      <c r="FF17" s="122"/>
      <c r="FP17" s="122"/>
      <c r="FZ17" s="122"/>
      <c r="GJ17" s="122"/>
      <c r="GT17" s="122"/>
      <c r="HD17" s="122"/>
      <c r="HN17" s="122"/>
      <c r="HX17" s="122"/>
      <c r="IH17" s="122"/>
    </row>
    <row xmlns:x14ac="http://schemas.microsoft.com/office/spreadsheetml/2009/9/ac" r="18" s="3" customFormat="true" x14ac:dyDescent="0.25">
      <c r="A18" s="409" t="str">
        <f ca="true">IF(ISBLANK('Data Summary'!A20),"",'Data Summary'!A20)</f>
        <v/>
      </c>
      <c r="B18" s="122"/>
      <c r="L18" s="122"/>
      <c r="V18" s="122"/>
      <c r="AF18" s="122"/>
      <c r="AP18" s="122"/>
      <c r="AZ18" s="122"/>
      <c r="BJ18" s="122"/>
      <c r="BK18" s="122"/>
      <c r="BT18" s="122"/>
      <c r="CD18" s="122"/>
      <c r="CN18" s="122"/>
      <c r="CX18" s="122"/>
      <c r="DH18" s="122"/>
      <c r="DR18" s="122"/>
      <c r="EB18" s="122"/>
      <c r="EL18" s="122"/>
      <c r="EV18" s="122"/>
      <c r="FF18" s="122"/>
      <c r="FP18" s="122"/>
      <c r="FZ18" s="122"/>
      <c r="GJ18" s="122"/>
      <c r="GT18" s="122"/>
      <c r="HD18" s="122"/>
      <c r="HN18" s="122"/>
      <c r="HX18" s="122"/>
      <c r="IH18" s="122"/>
    </row>
    <row xmlns:x14ac="http://schemas.microsoft.com/office/spreadsheetml/2009/9/ac" r="19" s="3" customFormat="true" x14ac:dyDescent="0.25">
      <c r="A19" s="409" t="str">
        <f ca="true">IF(ISBLANK('Data Summary'!A21),"",'Data Summary'!A21)</f>
        <v/>
      </c>
      <c r="B19" s="122"/>
      <c r="L19" s="122"/>
      <c r="V19" s="122"/>
      <c r="AF19" s="122"/>
      <c r="AP19" s="122"/>
      <c r="AZ19" s="122"/>
      <c r="BJ19" s="122"/>
      <c r="BK19" s="122"/>
      <c r="BT19" s="122"/>
      <c r="CD19" s="122"/>
      <c r="CN19" s="122"/>
      <c r="CX19" s="122"/>
      <c r="DH19" s="122"/>
      <c r="DR19" s="122"/>
      <c r="EB19" s="122"/>
      <c r="EL19" s="122"/>
      <c r="EV19" s="122"/>
      <c r="FF19" s="122"/>
      <c r="FP19" s="122"/>
      <c r="FZ19" s="122"/>
      <c r="GJ19" s="122"/>
      <c r="GT19" s="122"/>
      <c r="HD19" s="122"/>
      <c r="HN19" s="122"/>
      <c r="HX19" s="122"/>
      <c r="IH19" s="122"/>
    </row>
    <row xmlns:x14ac="http://schemas.microsoft.com/office/spreadsheetml/2009/9/ac" r="20" s="3" customFormat="true" x14ac:dyDescent="0.25">
      <c r="A20" s="409" t="str">
        <f ca="true">IF(ISBLANK('Data Summary'!A22),"",'Data Summary'!A22)</f>
        <v/>
      </c>
      <c r="B20" s="122"/>
      <c r="L20" s="122"/>
      <c r="V20" s="122"/>
      <c r="AF20" s="122"/>
      <c r="AP20" s="122"/>
      <c r="AZ20" s="122"/>
      <c r="BJ20" s="122"/>
      <c r="BK20" s="122"/>
      <c r="BT20" s="122"/>
      <c r="CD20" s="122"/>
      <c r="CN20" s="122"/>
      <c r="CX20" s="122"/>
      <c r="DH20" s="122"/>
      <c r="DR20" s="122"/>
      <c r="EB20" s="122"/>
      <c r="EL20" s="122"/>
      <c r="EV20" s="122"/>
      <c r="FF20" s="122"/>
      <c r="FP20" s="122"/>
      <c r="FZ20" s="122"/>
      <c r="GJ20" s="122"/>
      <c r="GT20" s="122"/>
      <c r="HD20" s="122"/>
      <c r="HN20" s="122"/>
      <c r="HX20" s="122"/>
      <c r="IH20" s="122"/>
    </row>
    <row xmlns:x14ac="http://schemas.microsoft.com/office/spreadsheetml/2009/9/ac" r="21" s="3" customFormat="true" x14ac:dyDescent="0.25">
      <c r="A21" s="409" t="str">
        <f ca="true">IF(ISBLANK('Data Summary'!A23),"",'Data Summary'!A23)</f>
        <v/>
      </c>
      <c r="B21" s="122"/>
      <c r="L21" s="122"/>
      <c r="V21" s="122"/>
      <c r="AF21" s="122"/>
      <c r="AP21" s="122"/>
      <c r="AZ21" s="122"/>
      <c r="BJ21" s="122"/>
      <c r="BK21" s="122"/>
      <c r="BT21" s="122"/>
      <c r="CD21" s="122"/>
      <c r="CN21" s="122"/>
      <c r="CX21" s="122"/>
      <c r="DH21" s="122"/>
      <c r="DR21" s="122"/>
      <c r="EB21" s="122"/>
      <c r="EL21" s="122"/>
      <c r="EV21" s="122"/>
      <c r="FF21" s="122"/>
      <c r="FP21" s="122"/>
      <c r="FZ21" s="122"/>
      <c r="GJ21" s="122"/>
      <c r="GT21" s="122"/>
      <c r="HD21" s="122"/>
      <c r="HN21" s="122"/>
      <c r="HX21" s="122"/>
      <c r="IH21" s="122"/>
    </row>
    <row xmlns:x14ac="http://schemas.microsoft.com/office/spreadsheetml/2009/9/ac" r="22" s="3" customFormat="true" x14ac:dyDescent="0.25">
      <c r="A22" s="409" t="str">
        <f ca="true">IF(ISBLANK('Data Summary'!A24),"",'Data Summary'!A24)</f>
        <v/>
      </c>
      <c r="B22" s="122"/>
      <c r="L22" s="122"/>
      <c r="V22" s="122"/>
      <c r="AF22" s="122"/>
      <c r="AP22" s="122"/>
      <c r="AZ22" s="122"/>
      <c r="BJ22" s="122"/>
      <c r="BK22" s="122"/>
      <c r="BT22" s="122"/>
      <c r="CD22" s="122"/>
      <c r="CN22" s="122"/>
      <c r="CX22" s="122"/>
      <c r="DH22" s="122"/>
      <c r="DR22" s="122"/>
      <c r="EB22" s="122"/>
      <c r="EL22" s="122"/>
      <c r="EV22" s="122"/>
      <c r="FF22" s="122"/>
      <c r="FP22" s="122"/>
      <c r="FZ22" s="122"/>
      <c r="GJ22" s="122"/>
      <c r="GT22" s="122"/>
      <c r="HD22" s="122"/>
      <c r="HN22" s="122"/>
      <c r="HX22" s="122"/>
      <c r="IH22" s="122"/>
    </row>
    <row xmlns:x14ac="http://schemas.microsoft.com/office/spreadsheetml/2009/9/ac" r="23" s="3" customFormat="true" x14ac:dyDescent="0.25">
      <c r="A23" s="409" t="str">
        <f ca="true">IF(ISBLANK('Data Summary'!A25),"",'Data Summary'!A25)</f>
        <v/>
      </c>
      <c r="B23" s="122"/>
      <c r="L23" s="122"/>
      <c r="V23" s="122"/>
      <c r="AF23" s="122"/>
      <c r="AP23" s="122"/>
      <c r="AZ23" s="122"/>
      <c r="BJ23" s="122"/>
      <c r="BK23" s="122"/>
      <c r="BT23" s="122"/>
      <c r="CD23" s="122"/>
      <c r="CN23" s="122"/>
      <c r="CX23" s="122"/>
      <c r="DH23" s="122"/>
      <c r="DR23" s="122"/>
      <c r="EB23" s="122"/>
      <c r="EL23" s="122"/>
      <c r="EV23" s="122"/>
      <c r="FF23" s="122"/>
      <c r="FP23" s="122"/>
      <c r="FZ23" s="122"/>
      <c r="GJ23" s="122"/>
      <c r="GT23" s="122"/>
      <c r="HD23" s="122"/>
      <c r="HN23" s="122"/>
      <c r="HX23" s="122"/>
      <c r="IH23" s="122"/>
    </row>
    <row xmlns:x14ac="http://schemas.microsoft.com/office/spreadsheetml/2009/9/ac" r="24" s="3" customFormat="true" x14ac:dyDescent="0.25">
      <c r="A24" s="409" t="str">
        <f ca="true">IF(ISBLANK('Data Summary'!A26),"",'Data Summary'!A26)</f>
        <v/>
      </c>
      <c r="B24" s="122"/>
      <c r="L24" s="122"/>
      <c r="V24" s="122"/>
      <c r="AF24" s="122"/>
      <c r="AP24" s="122"/>
      <c r="AZ24" s="122"/>
      <c r="BJ24" s="122"/>
      <c r="BK24" s="122"/>
      <c r="BT24" s="122"/>
      <c r="CD24" s="122"/>
      <c r="CN24" s="122"/>
      <c r="CX24" s="122"/>
      <c r="DH24" s="122"/>
      <c r="DR24" s="122"/>
      <c r="EB24" s="122"/>
      <c r="EL24" s="122"/>
      <c r="EV24" s="122"/>
      <c r="FF24" s="122"/>
      <c r="FP24" s="122"/>
      <c r="FZ24" s="122"/>
      <c r="GJ24" s="122"/>
      <c r="GT24" s="122"/>
      <c r="HD24" s="122"/>
      <c r="HN24" s="122"/>
      <c r="HX24" s="122"/>
      <c r="IH24" s="122"/>
    </row>
    <row xmlns:x14ac="http://schemas.microsoft.com/office/spreadsheetml/2009/9/ac" r="25" s="3" customFormat="true" x14ac:dyDescent="0.25">
      <c r="A25" s="409" t="str">
        <f ca="true">IF(ISBLANK('Data Summary'!A27),"",'Data Summary'!A27)</f>
        <v/>
      </c>
      <c r="B25" s="122"/>
      <c r="L25" s="122"/>
      <c r="V25" s="122"/>
      <c r="AF25" s="122"/>
      <c r="AP25" s="122"/>
      <c r="AZ25" s="122"/>
      <c r="BJ25" s="122"/>
      <c r="BK25" s="122"/>
      <c r="BT25" s="122"/>
      <c r="CD25" s="122"/>
      <c r="CN25" s="122"/>
      <c r="CX25" s="122"/>
      <c r="DH25" s="122"/>
      <c r="DR25" s="122"/>
      <c r="EB25" s="122"/>
      <c r="EL25" s="122"/>
      <c r="EV25" s="122"/>
      <c r="FF25" s="122"/>
      <c r="FP25" s="122"/>
      <c r="FZ25" s="122"/>
      <c r="GJ25" s="122"/>
      <c r="GT25" s="122"/>
      <c r="HD25" s="122"/>
      <c r="HN25" s="122"/>
      <c r="HX25" s="122"/>
      <c r="IH25" s="122"/>
    </row>
    <row xmlns:x14ac="http://schemas.microsoft.com/office/spreadsheetml/2009/9/ac" r="26" s="3" customFormat="true" x14ac:dyDescent="0.25">
      <c r="A26" s="409" t="str">
        <f ca="true">IF(ISBLANK('Data Summary'!A28),"",'Data Summary'!A28)</f>
        <v/>
      </c>
      <c r="B26" s="122"/>
      <c r="L26" s="122"/>
      <c r="V26" s="122"/>
      <c r="AF26" s="122"/>
      <c r="AP26" s="122"/>
      <c r="AZ26" s="122"/>
      <c r="BJ26" s="122"/>
      <c r="BK26" s="122"/>
      <c r="BT26" s="122"/>
      <c r="CD26" s="122"/>
      <c r="CN26" s="122"/>
      <c r="CX26" s="122"/>
      <c r="DH26" s="122"/>
      <c r="DR26" s="122"/>
      <c r="EB26" s="122"/>
      <c r="EL26" s="122"/>
      <c r="EV26" s="122"/>
      <c r="FF26" s="122"/>
      <c r="FP26" s="122"/>
      <c r="FZ26" s="122"/>
      <c r="GJ26" s="122"/>
      <c r="GT26" s="122"/>
      <c r="HD26" s="122"/>
      <c r="HN26" s="122"/>
      <c r="HX26" s="122"/>
      <c r="IH26" s="122"/>
    </row>
    <row xmlns:x14ac="http://schemas.microsoft.com/office/spreadsheetml/2009/9/ac" r="27" s="3" customFormat="true" x14ac:dyDescent="0.25">
      <c r="A27" s="409" t="str">
        <f ca="true">IF(ISBLANK('Data Summary'!A29),"",'Data Summary'!A29)</f>
        <v/>
      </c>
      <c r="B27" s="122"/>
      <c r="L27" s="122"/>
      <c r="V27" s="122"/>
      <c r="AF27" s="122"/>
      <c r="AP27" s="122"/>
      <c r="AZ27" s="122"/>
      <c r="BJ27" s="122"/>
      <c r="BK27" s="122"/>
      <c r="BT27" s="122"/>
      <c r="CD27" s="122"/>
      <c r="CN27" s="122"/>
      <c r="CX27" s="122"/>
      <c r="DH27" s="122"/>
      <c r="DR27" s="122"/>
      <c r="EB27" s="122"/>
      <c r="EL27" s="122"/>
      <c r="EV27" s="122"/>
      <c r="FF27" s="122"/>
      <c r="FP27" s="122"/>
      <c r="FZ27" s="122"/>
      <c r="GJ27" s="122"/>
      <c r="GT27" s="122"/>
      <c r="HD27" s="122"/>
      <c r="HN27" s="122"/>
      <c r="HX27" s="122"/>
      <c r="IH27" s="122"/>
    </row>
    <row xmlns:x14ac="http://schemas.microsoft.com/office/spreadsheetml/2009/9/ac" r="28" s="3" customFormat="true" x14ac:dyDescent="0.25">
      <c r="A28" s="409" t="str">
        <f ca="true">IF(ISBLANK('Data Summary'!A30),"",'Data Summary'!A30)</f>
        <v/>
      </c>
      <c r="B28" s="122"/>
      <c r="L28" s="122"/>
      <c r="V28" s="122"/>
      <c r="AF28" s="122"/>
      <c r="AP28" s="122"/>
      <c r="AZ28" s="122"/>
      <c r="BJ28" s="122"/>
      <c r="BK28" s="122"/>
      <c r="BT28" s="122"/>
      <c r="CD28" s="122"/>
      <c r="CN28" s="122"/>
      <c r="CX28" s="122"/>
      <c r="DH28" s="122"/>
      <c r="DR28" s="122"/>
      <c r="EB28" s="122"/>
      <c r="EL28" s="122"/>
      <c r="EV28" s="122"/>
      <c r="FF28" s="122"/>
      <c r="FP28" s="122"/>
      <c r="FZ28" s="122"/>
      <c r="GJ28" s="122"/>
      <c r="GT28" s="122"/>
      <c r="HD28" s="122"/>
      <c r="HN28" s="122"/>
      <c r="HX28" s="122"/>
      <c r="IH28" s="122"/>
    </row>
    <row xmlns:x14ac="http://schemas.microsoft.com/office/spreadsheetml/2009/9/ac" r="29" s="3" customFormat="true" x14ac:dyDescent="0.25">
      <c r="A29" s="409" t="str">
        <f ca="true">IF(ISBLANK('Data Summary'!A31),"",'Data Summary'!A31)</f>
        <v/>
      </c>
      <c r="B29" s="122"/>
      <c r="L29" s="122"/>
      <c r="V29" s="122"/>
      <c r="AF29" s="122"/>
      <c r="AP29" s="122"/>
      <c r="AZ29" s="122"/>
      <c r="BJ29" s="122"/>
      <c r="BK29" s="122"/>
      <c r="BT29" s="122"/>
      <c r="CD29" s="122"/>
      <c r="CN29" s="122"/>
      <c r="CX29" s="122"/>
      <c r="DH29" s="122"/>
      <c r="DR29" s="122"/>
      <c r="EB29" s="122"/>
      <c r="EL29" s="122"/>
      <c r="EV29" s="122"/>
      <c r="FF29" s="122"/>
      <c r="FP29" s="122"/>
      <c r="FZ29" s="122"/>
      <c r="GJ29" s="122"/>
      <c r="GT29" s="122"/>
      <c r="HD29" s="122"/>
      <c r="HN29" s="122"/>
      <c r="HX29" s="122"/>
      <c r="IH29" s="122"/>
    </row>
    <row xmlns:x14ac="http://schemas.microsoft.com/office/spreadsheetml/2009/9/ac" r="30" s="3" customFormat="true" x14ac:dyDescent="0.25">
      <c r="A30" s="409" t="str">
        <f ca="true">IF(ISBLANK('Data Summary'!A32),"",'Data Summary'!A32)</f>
        <v/>
      </c>
      <c r="B30" s="122"/>
      <c r="L30" s="122"/>
      <c r="V30" s="122"/>
      <c r="AF30" s="122"/>
      <c r="AP30" s="122"/>
      <c r="AZ30" s="122"/>
      <c r="BJ30" s="122"/>
      <c r="BK30" s="122"/>
      <c r="BT30" s="122"/>
      <c r="CD30" s="122"/>
      <c r="CN30" s="122"/>
      <c r="CX30" s="122"/>
      <c r="DH30" s="122"/>
      <c r="DR30" s="122"/>
      <c r="EB30" s="122"/>
      <c r="EL30" s="122"/>
      <c r="EV30" s="122"/>
      <c r="FF30" s="122"/>
      <c r="FP30" s="122"/>
      <c r="FZ30" s="122"/>
      <c r="GJ30" s="122"/>
      <c r="GT30" s="122"/>
      <c r="HD30" s="122"/>
      <c r="HN30" s="122"/>
      <c r="HX30" s="122"/>
      <c r="IH30" s="122"/>
    </row>
    <row xmlns:x14ac="http://schemas.microsoft.com/office/spreadsheetml/2009/9/ac" r="31" s="3" customFormat="true" x14ac:dyDescent="0.25">
      <c r="A31" s="409" t="str">
        <f ca="true">IF(ISBLANK('Data Summary'!A33),"",'Data Summary'!A33)</f>
        <v/>
      </c>
      <c r="B31" s="122"/>
      <c r="L31" s="122"/>
      <c r="V31" s="122"/>
      <c r="AF31" s="122"/>
      <c r="AP31" s="122"/>
      <c r="AZ31" s="122"/>
      <c r="BJ31" s="122"/>
      <c r="BK31" s="122"/>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409"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409"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409"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409"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09"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09"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09"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09"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09"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09"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09"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09"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09"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09"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09"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09"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09"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09"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09"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09"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09"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09"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09"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09"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09"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09"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09"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09"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09"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09"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09"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09"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09"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09"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09"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09"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09"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09"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09"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09"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09"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09"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09"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09"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09"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09"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09"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09"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09"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09"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09"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09"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09"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09"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09"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09"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09"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09"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09"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09"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09"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09"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09"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09"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09"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09"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09"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09"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09"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09"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09"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09"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09"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09"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09"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09"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09"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09"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09"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09"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09"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09"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09"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09"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09"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09"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09"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09"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09"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09"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09"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09"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09"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09"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09"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09"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09"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09"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09"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09"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09"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09"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09"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09"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09"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09"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09"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09"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09"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09"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09"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09"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09"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09"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09"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09"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09"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09"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09"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09"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3"/>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3"/>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3"/>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3"/>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3"/>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3"/>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3"/>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3"/>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3"/>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3"/>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3"/>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3"/>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3"/>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3"/>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3"/>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3"/>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3"/>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3"/>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3"/>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3"/>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3"/>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3"/>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3"/>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3"/>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3"/>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3"/>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3"/>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3"/>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3"/>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3"/>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3"/>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3"/>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3"/>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3"/>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3"/>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3"/>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3"/>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3"/>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3"/>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3"/>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3"/>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3"/>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3"/>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3"/>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3"/>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3"/>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3"/>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3"/>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3"/>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3"/>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3"/>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3"/>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3"/>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3"/>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3"/>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3"/>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3"/>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3"/>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3"/>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3"/>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3"/>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3"/>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3"/>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3"/>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3"/>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3"/>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3"/>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3"/>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3"/>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3"/>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3"/>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3"/>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3"/>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3"/>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3"/>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3"/>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3"/>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3"/>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3"/>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3"/>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3"/>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3"/>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3"/>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3"/>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3"/>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3"/>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3"/>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3"/>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3"/>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3"/>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3"/>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3"/>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3"/>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3"/>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3"/>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3"/>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3"/>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3"/>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3"/>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3"/>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3"/>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3"/>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3"/>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3"/>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3"/>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3"/>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3"/>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3"/>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3"/>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3"/>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3"/>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3"/>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3"/>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3"/>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3"/>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3"/>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3"/>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3"/>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3"/>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3"/>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3"/>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3"/>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3"/>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3"/>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3"/>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3"/>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3"/>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3"/>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3"/>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3"/>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3"/>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3"/>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3"/>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3"/>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3"/>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3"/>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3"/>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3"/>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3"/>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3"/>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3"/>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3"/>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3"/>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3"/>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3"/>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3"/>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3"/>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3"/>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3"/>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3"/>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3"/>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3"/>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3"/>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3"/>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3"/>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3"/>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3"/>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3"/>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3"/>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3"/>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3"/>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3"/>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3"/>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3"/>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3"/>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3"/>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3"/>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3"/>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3"/>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3"/>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3"/>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3"/>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3"/>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3"/>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3"/>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3"/>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3"/>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3"/>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3"/>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3"/>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3"/>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3"/>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3"/>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3"/>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3"/>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3"/>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3"/>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3"/>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3"/>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3"/>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3"/>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3"/>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3"/>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3"/>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3"/>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3"/>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3"/>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3"/>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3"/>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3"/>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3"/>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3"/>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3"/>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3"/>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3"/>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3"/>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3"/>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3"/>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3"/>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3"/>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3"/>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3"/>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3"/>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3"/>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3"/>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3"/>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3"/>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3"/>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3"/>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3"/>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3"/>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3"/>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3"/>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3"/>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3"/>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3"/>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3"/>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3"/>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3"/>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3"/>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3"/>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3"/>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3"/>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3"/>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3"/>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3"/>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3"/>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3"/>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3"/>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3"/>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3"/>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3"/>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3"/>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3"/>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3"/>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3"/>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3"/>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3"/>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3"/>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3"/>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3"/>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3"/>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3"/>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3"/>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3"/>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3"/>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3"/>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3"/>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3"/>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3"/>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3"/>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3"/>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3"/>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3"/>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3"/>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3"/>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3"/>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3"/>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3"/>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3"/>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3"/>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3"/>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3"/>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3"/>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3"/>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3"/>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3"/>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3"/>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3"/>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3"/>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3"/>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3"/>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3"/>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3"/>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3"/>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3"/>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3"/>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3"/>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3"/>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3"/>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3"/>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3"/>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3"/>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3"/>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3"/>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3"/>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3"/>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3"/>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3"/>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3"/>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3"/>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3"/>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3"/>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3"/>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3"/>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3"/>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3"/>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3"/>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3"/>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3"/>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3"/>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3"/>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3"/>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3"/>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3"/>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3"/>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3"/>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3"/>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3"/>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3"/>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3"/>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3"/>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3"/>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3"/>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3"/>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3"/>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3"/>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3"/>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3"/>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3"/>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3"/>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3"/>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3"/>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3"/>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3"/>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3"/>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3"/>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3"/>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3"/>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3"/>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3"/>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3"/>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3"/>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3"/>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3"/>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3"/>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3"/>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3"/>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3"/>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3"/>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3"/>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3"/>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3"/>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3"/>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3"/>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3"/>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3"/>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3"/>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3"/>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3"/>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3"/>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3"/>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3"/>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3"/>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3"/>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3"/>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3"/>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3"/>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3"/>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3"/>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3"/>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3"/>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3"/>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3"/>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3"/>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3"/>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3"/>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3"/>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3"/>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3"/>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3"/>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3"/>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3"/>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3"/>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3"/>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3"/>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3"/>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3"/>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3"/>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3"/>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3"/>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3"/>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3"/>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3"/>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3"/>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3"/>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3"/>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3"/>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3"/>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3"/>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3"/>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3"/>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3"/>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3"/>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3"/>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3"/>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3"/>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3"/>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3"/>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3"/>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3"/>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3"/>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3"/>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3"/>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3"/>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3"/>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3"/>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3"/>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3"/>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3"/>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3"/>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3"/>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3"/>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3"/>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3"/>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3"/>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3"/>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3"/>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3"/>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3"/>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3"/>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3"/>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3"/>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3"/>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3"/>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3"/>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3"/>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3"/>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3"/>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3"/>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3"/>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3"/>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3"/>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3"/>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3"/>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3"/>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3"/>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3"/>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3"/>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3"/>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3"/>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3"/>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3"/>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3"/>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3"/>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3"/>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3"/>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3"/>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3"/>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3"/>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3"/>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3"/>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3"/>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3"/>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3"/>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3"/>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3"/>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3"/>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3"/>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3"/>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3"/>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sheetData>
  <mergeCells count="6">
    <mergeCell ref="BK10:BQ10"/>
    <mergeCell ref="C10:I10"/>
    <mergeCell ref="W10:AC10"/>
    <mergeCell ref="AG10:AM10"/>
    <mergeCell ref="A2:A3"/>
    <mergeCell ref="M10:S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Kenya</v>
      </c>
      <c r="C2" s="107"/>
      <c r="D2" s="108"/>
      <c r="E2" s="108"/>
      <c r="F2" s="108"/>
      <c r="G2" s="109"/>
    </row>
    <row xmlns:x14ac="http://schemas.microsoft.com/office/spreadsheetml/2009/9/ac" r="3" x14ac:dyDescent="0.2">
      <c r="B3" s="595" t="s">
        <v>189</v>
      </c>
      <c r="C3" s="595"/>
      <c r="D3" s="595"/>
      <c r="E3" s="595"/>
      <c r="F3" s="595"/>
      <c r="G3" s="596"/>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802">
        <v>2000</v>
      </c>
      <c r="C5" s="946">
        <v>12985276</v>
      </c>
      <c r="D5" s="947">
        <v>19.892000198364258</v>
      </c>
      <c r="E5" s="948">
        <v>2907808</v>
      </c>
      <c r="F5" s="949">
        <v>5348834</v>
      </c>
      <c r="G5" s="950">
        <v>4728634</v>
      </c>
    </row>
    <row xmlns:x14ac="http://schemas.microsoft.com/office/spreadsheetml/2009/9/ac" r="6" x14ac:dyDescent="0.2">
      <c r="B6" s="808">
        <v>2001</v>
      </c>
      <c r="C6" s="951">
        <v>13253971</v>
      </c>
      <c r="D6" s="952">
        <v>20.23900032043457</v>
      </c>
      <c r="E6" s="953">
        <v>2984507</v>
      </c>
      <c r="F6" s="954">
        <v>5411629</v>
      </c>
      <c r="G6" s="955">
        <v>4857835</v>
      </c>
    </row>
    <row xmlns:x14ac="http://schemas.microsoft.com/office/spreadsheetml/2009/9/ac" r="7" x14ac:dyDescent="0.2">
      <c r="B7" s="814">
        <v>2002</v>
      </c>
      <c r="C7" s="956">
        <v>13545225</v>
      </c>
      <c r="D7" s="957">
        <v>20.590999603271484</v>
      </c>
      <c r="E7" s="958">
        <v>3074692</v>
      </c>
      <c r="F7" s="959">
        <v>5489887</v>
      </c>
      <c r="G7" s="960">
        <v>4980646</v>
      </c>
    </row>
    <row xmlns:x14ac="http://schemas.microsoft.com/office/spreadsheetml/2009/9/ac" r="8" x14ac:dyDescent="0.2">
      <c r="B8" s="820">
        <v>2003</v>
      </c>
      <c r="C8" s="961">
        <v>13831999</v>
      </c>
      <c r="D8" s="962">
        <v>20.947999954223633</v>
      </c>
      <c r="E8" s="963">
        <v>3166928</v>
      </c>
      <c r="F8" s="964">
        <v>5585208</v>
      </c>
      <c r="G8" s="965">
        <v>5079863</v>
      </c>
    </row>
    <row xmlns:x14ac="http://schemas.microsoft.com/office/spreadsheetml/2009/9/ac" r="9" x14ac:dyDescent="0.2">
      <c r="B9" s="826">
        <v>2004</v>
      </c>
      <c r="C9" s="966">
        <v>14134755</v>
      </c>
      <c r="D9" s="967">
        <v>21.309999465942383</v>
      </c>
      <c r="E9" s="968">
        <v>3267690</v>
      </c>
      <c r="F9" s="969">
        <v>5702046</v>
      </c>
      <c r="G9" s="970">
        <v>5165019</v>
      </c>
    </row>
    <row xmlns:x14ac="http://schemas.microsoft.com/office/spreadsheetml/2009/9/ac" r="10" x14ac:dyDescent="0.2">
      <c r="B10" s="832">
        <v>2005</v>
      </c>
      <c r="C10" s="971">
        <v>14454975</v>
      </c>
      <c r="D10" s="972">
        <v>21.674999237060547</v>
      </c>
      <c r="E10" s="973">
        <v>3371969</v>
      </c>
      <c r="F10" s="974">
        <v>5848190</v>
      </c>
      <c r="G10" s="975">
        <v>5234816</v>
      </c>
    </row>
    <row xmlns:x14ac="http://schemas.microsoft.com/office/spreadsheetml/2009/9/ac" r="11" x14ac:dyDescent="0.2">
      <c r="B11" s="838">
        <v>2006</v>
      </c>
      <c r="C11" s="976">
        <v>14781550</v>
      </c>
      <c r="D11" s="977">
        <v>22.045000076293945</v>
      </c>
      <c r="E11" s="978">
        <v>3477624</v>
      </c>
      <c r="F11" s="979">
        <v>6009037</v>
      </c>
      <c r="G11" s="980">
        <v>5294889</v>
      </c>
    </row>
    <row xmlns:x14ac="http://schemas.microsoft.com/office/spreadsheetml/2009/9/ac" r="12" x14ac:dyDescent="0.2">
      <c r="B12" s="844">
        <v>2007</v>
      </c>
      <c r="C12" s="981">
        <v>15121335</v>
      </c>
      <c r="D12" s="982">
        <v>22.420000076293945</v>
      </c>
      <c r="E12" s="983">
        <v>3571901</v>
      </c>
      <c r="F12" s="984">
        <v>6189159</v>
      </c>
      <c r="G12" s="985">
        <v>5360275</v>
      </c>
    </row>
    <row xmlns:x14ac="http://schemas.microsoft.com/office/spreadsheetml/2009/9/ac" r="13" x14ac:dyDescent="0.2">
      <c r="B13" s="850">
        <v>2008</v>
      </c>
      <c r="C13" s="986">
        <v>15479260</v>
      </c>
      <c r="D13" s="987">
        <v>22.799999237060547</v>
      </c>
      <c r="E13" s="988">
        <v>3657323</v>
      </c>
      <c r="F13" s="989">
        <v>6384030</v>
      </c>
      <c r="G13" s="990">
        <v>5437907</v>
      </c>
    </row>
    <row xmlns:x14ac="http://schemas.microsoft.com/office/spreadsheetml/2009/9/ac" r="14" x14ac:dyDescent="0.2">
      <c r="B14" s="856">
        <v>2009</v>
      </c>
      <c r="C14" s="991">
        <v>15872534</v>
      </c>
      <c r="D14" s="992">
        <v>23.183000564575195</v>
      </c>
      <c r="E14" s="993">
        <v>3750259</v>
      </c>
      <c r="F14" s="994">
        <v>6585126</v>
      </c>
      <c r="G14" s="995">
        <v>5537149</v>
      </c>
    </row>
    <row xmlns:x14ac="http://schemas.microsoft.com/office/spreadsheetml/2009/9/ac" r="15" x14ac:dyDescent="0.2">
      <c r="B15" s="862">
        <v>2010</v>
      </c>
      <c r="C15" s="996">
        <v>16293826</v>
      </c>
      <c r="D15" s="997">
        <v>23.570999145507813</v>
      </c>
      <c r="E15" s="998">
        <v>3855782</v>
      </c>
      <c r="F15" s="999">
        <v>6782492</v>
      </c>
      <c r="G15" s="1000">
        <v>5655552</v>
      </c>
    </row>
    <row xmlns:x14ac="http://schemas.microsoft.com/office/spreadsheetml/2009/9/ac" r="16" x14ac:dyDescent="0.2">
      <c r="B16" s="868">
        <v>2011</v>
      </c>
      <c r="C16" s="1001">
        <v>16730719</v>
      </c>
      <c r="D16" s="1002">
        <v>23.968999862670899</v>
      </c>
      <c r="E16" s="1003">
        <v>3964717</v>
      </c>
      <c r="F16" s="1004">
        <v>6973048</v>
      </c>
      <c r="G16" s="1005">
        <v>5792954</v>
      </c>
    </row>
    <row xmlns:x14ac="http://schemas.microsoft.com/office/spreadsheetml/2009/9/ac" r="17" x14ac:dyDescent="0.2">
      <c r="B17" s="874">
        <v>2012</v>
      </c>
      <c r="C17" s="1006">
        <v>17169172</v>
      </c>
      <c r="D17" s="1007">
        <v>24.376001358032227</v>
      </c>
      <c r="E17" s="1008">
        <v>4059625</v>
      </c>
      <c r="F17" s="1009">
        <v>7170173</v>
      </c>
      <c r="G17" s="1010">
        <v>5939375</v>
      </c>
    </row>
    <row xmlns:x14ac="http://schemas.microsoft.com/office/spreadsheetml/2009/9/ac" r="18" x14ac:dyDescent="0.2">
      <c r="B18" s="880">
        <v>2013</v>
      </c>
      <c r="C18" s="1011">
        <v>17598868</v>
      </c>
      <c r="D18" s="1012">
        <v>24.794000625610352</v>
      </c>
      <c r="E18" s="1013">
        <v>4123912</v>
      </c>
      <c r="F18" s="1014">
        <v>7367575</v>
      </c>
      <c r="G18" s="1015">
        <v>6107382</v>
      </c>
    </row>
    <row xmlns:x14ac="http://schemas.microsoft.com/office/spreadsheetml/2009/9/ac" r="19" x14ac:dyDescent="0.2">
      <c r="B19" s="886">
        <v>2014</v>
      </c>
      <c r="C19" s="1016">
        <v>17990060</v>
      </c>
      <c r="D19" s="1017">
        <v>25.220998764038086</v>
      </c>
      <c r="E19" s="1018">
        <v>4138759</v>
      </c>
      <c r="F19" s="1019">
        <v>7560811</v>
      </c>
      <c r="G19" s="1020">
        <v>6290491</v>
      </c>
    </row>
    <row xmlns:x14ac="http://schemas.microsoft.com/office/spreadsheetml/2009/9/ac" r="20" x14ac:dyDescent="0.2">
      <c r="B20" s="892">
        <v>2015</v>
      </c>
      <c r="C20" s="1021">
        <v>18340600</v>
      </c>
      <c r="D20" s="1022">
        <v>25.657999038696289</v>
      </c>
      <c r="E20" s="1023">
        <v>4115424</v>
      </c>
      <c r="F20" s="1024">
        <v>7746352</v>
      </c>
      <c r="G20" s="1025">
        <v>6478823</v>
      </c>
    </row>
    <row xmlns:x14ac="http://schemas.microsoft.com/office/spreadsheetml/2009/9/ac" r="21" x14ac:dyDescent="0.2">
      <c r="B21" s="898">
        <v>2016</v>
      </c>
      <c r="C21" s="1026">
        <v>18652620</v>
      </c>
      <c r="D21" s="1027">
        <v>26.104999542236328</v>
      </c>
      <c r="E21" s="1028">
        <v>4078719</v>
      </c>
      <c r="F21" s="1029">
        <v>7911571</v>
      </c>
      <c r="G21" s="1030">
        <v>6662331</v>
      </c>
    </row>
    <row xmlns:x14ac="http://schemas.microsoft.com/office/spreadsheetml/2009/9/ac" r="22" x14ac:dyDescent="0.2">
      <c r="B22" s="904">
        <v>2017</v>
      </c>
      <c r="C22" s="1031">
        <v>18937852</v>
      </c>
      <c r="D22" s="1032">
        <v>26.562000274658203</v>
      </c>
      <c r="E22" s="1033">
        <v>4046144</v>
      </c>
      <c r="F22" s="1034">
        <v>8035118</v>
      </c>
      <c r="G22" s="1035">
        <v>6856591</v>
      </c>
    </row>
    <row xmlns:x14ac="http://schemas.microsoft.com/office/spreadsheetml/2009/9/ac" r="23" x14ac:dyDescent="0.2">
      <c r="B23" s="910">
        <v>2018</v>
      </c>
      <c r="C23" s="1036">
        <v>19181108</v>
      </c>
      <c r="D23" s="1037">
        <v>27.030000686645508</v>
      </c>
      <c r="E23" s="1038">
        <v>4022373</v>
      </c>
      <c r="F23" s="1039">
        <v>8107094</v>
      </c>
      <c r="G23" s="1040">
        <v>7051640</v>
      </c>
    </row>
    <row xmlns:x14ac="http://schemas.microsoft.com/office/spreadsheetml/2009/9/ac" r="24" x14ac:dyDescent="0.2">
      <c r="B24" s="916">
        <v>2019</v>
      </c>
      <c r="C24" s="1041">
        <v>19391420</v>
      </c>
      <c r="D24" s="1042">
        <v>27.507001876831055</v>
      </c>
      <c r="E24" s="1043">
        <v>4018003</v>
      </c>
      <c r="F24" s="1044">
        <v>8134826</v>
      </c>
      <c r="G24" s="1045">
        <v>7238590</v>
      </c>
    </row>
    <row xmlns:x14ac="http://schemas.microsoft.com/office/spreadsheetml/2009/9/ac" r="25" x14ac:dyDescent="0.2">
      <c r="B25" s="922">
        <v>2020</v>
      </c>
      <c r="C25" s="1046">
        <v>19602192</v>
      </c>
      <c r="D25" s="1047">
        <v>27.994998931884766</v>
      </c>
      <c r="E25" s="1048">
        <v>4046132</v>
      </c>
      <c r="F25" s="1049">
        <v>8117188</v>
      </c>
      <c r="G25" s="1050">
        <v>7438871</v>
      </c>
    </row>
    <row xmlns:x14ac="http://schemas.microsoft.com/office/spreadsheetml/2009/9/ac" r="26" x14ac:dyDescent="0.2">
      <c r="B26" s="928">
        <v>2021</v>
      </c>
      <c r="C26" s="1051">
        <v>19791074</v>
      </c>
      <c r="D26" s="1052">
        <v>28.493000030517578</v>
      </c>
      <c r="E26" s="1053">
        <v>4077568</v>
      </c>
      <c r="F26" s="1054">
        <v>8073869</v>
      </c>
      <c r="G26" s="1055">
        <v>7639637</v>
      </c>
    </row>
    <row xmlns:x14ac="http://schemas.microsoft.com/office/spreadsheetml/2009/9/ac" r="27" x14ac:dyDescent="0.2">
      <c r="B27" s="934">
        <v>2022</v>
      </c>
      <c r="C27" s="935">
        <v>19942168</v>
      </c>
      <c r="D27" s="936">
        <v>29.001998901367188</v>
      </c>
      <c r="E27" s="937">
        <v>4090582</v>
      </c>
      <c r="F27" s="938">
        <v>8039703</v>
      </c>
      <c r="G27" s="939">
        <v>7811884</v>
      </c>
    </row>
    <row xmlns:x14ac="http://schemas.microsoft.com/office/spreadsheetml/2009/9/ac" r="28" x14ac:dyDescent="0.2">
      <c r="B28" s="940">
        <v>2023</v>
      </c>
      <c r="C28" s="1056">
        <v>20772754</v>
      </c>
      <c r="D28" s="942">
        <v>29.519998550415039</v>
      </c>
      <c r="E28" s="1057">
        <v>4402133</v>
      </c>
      <c r="F28" s="1058">
        <v>8690278</v>
      </c>
      <c r="G28" s="1059">
        <v>7680343</v>
      </c>
    </row>
    <row xmlns:x14ac="http://schemas.microsoft.com/office/spreadsheetml/2009/9/ac" r="29" x14ac:dyDescent="0.2">
      <c r="B29" s="210">
        <v>2024</v>
      </c>
      <c r="C29" s="378"/>
      <c r="D29" s="379"/>
      <c r="E29" s="380"/>
      <c r="F29" s="381"/>
      <c r="G29" s="382"/>
    </row>
    <row xmlns:x14ac="http://schemas.microsoft.com/office/spreadsheetml/2009/9/ac" r="30" x14ac:dyDescent="0.2">
      <c r="B30" s="209">
        <v>2025</v>
      </c>
      <c r="C30" s="378"/>
      <c r="D30" s="379"/>
      <c r="E30" s="380"/>
      <c r="F30" s="381"/>
      <c r="G30" s="382"/>
    </row>
    <row xmlns:x14ac="http://schemas.microsoft.com/office/spreadsheetml/2009/9/ac" r="31" x14ac:dyDescent="0.2">
      <c r="B31" s="210">
        <v>2026</v>
      </c>
      <c r="C31" s="378"/>
      <c r="D31" s="379"/>
      <c r="E31" s="380"/>
      <c r="F31" s="381"/>
      <c r="G31" s="382"/>
    </row>
    <row xmlns:x14ac="http://schemas.microsoft.com/office/spreadsheetml/2009/9/ac" r="32" x14ac:dyDescent="0.2">
      <c r="B32" s="209">
        <v>2027</v>
      </c>
      <c r="C32" s="378"/>
      <c r="D32" s="379"/>
      <c r="E32" s="380"/>
      <c r="F32" s="381"/>
      <c r="G32" s="382"/>
    </row>
    <row xmlns:x14ac="http://schemas.microsoft.com/office/spreadsheetml/2009/9/ac" r="33" x14ac:dyDescent="0.2">
      <c r="B33" s="210">
        <v>2028</v>
      </c>
      <c r="C33" s="378"/>
      <c r="D33" s="379"/>
      <c r="E33" s="380"/>
      <c r="F33" s="381"/>
      <c r="G33" s="382"/>
    </row>
    <row xmlns:x14ac="http://schemas.microsoft.com/office/spreadsheetml/2009/9/ac" r="34" x14ac:dyDescent="0.2">
      <c r="B34" s="209">
        <v>2029</v>
      </c>
      <c r="C34" s="378"/>
      <c r="D34" s="379"/>
      <c r="E34" s="380"/>
      <c r="F34" s="381"/>
      <c r="G34" s="382"/>
    </row>
    <row xmlns:x14ac="http://schemas.microsoft.com/office/spreadsheetml/2009/9/ac" r="35" x14ac:dyDescent="0.2">
      <c r="B35" s="210">
        <v>2030</v>
      </c>
      <c r="C35" s="214"/>
      <c r="D35" s="211"/>
      <c r="E35" s="215"/>
      <c r="F35" s="212"/>
      <c r="G35" s="213"/>
    </row>
    <row xmlns:x14ac="http://schemas.microsoft.com/office/spreadsheetml/2009/9/ac" r="36" ht="14.25" x14ac:dyDescent="0.2">
      <c r="B36" s="114" t="s">
        <v>191</v>
      </c>
      <c r="G36" s="112"/>
    </row>
    <row xmlns:x14ac="http://schemas.microsoft.com/office/spreadsheetml/2009/9/ac" r="37" ht="14.25" x14ac:dyDescent="0.2">
      <c r="B37" s="114" t="s">
        <v>216</v>
      </c>
    </row>
    <row xmlns:x14ac="http://schemas.microsoft.com/office/spreadsheetml/2009/9/ac" r="38" ht="14.25" x14ac:dyDescent="0.2">
      <c r="B38" s="114" t="s">
        <v>272</v>
      </c>
    </row>
    <row xmlns:x14ac="http://schemas.microsoft.com/office/spreadsheetml/2009/9/ac" r="39" x14ac:dyDescent="0.2">
      <c r="B39" s="1061" t="s">
        <v>217</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925E1-90F1-4B93-A2BE-6E166D9C5FC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3" customWidth="true"/>
  </cols>
  <sheetData>
    <row xmlns:x14ac="http://schemas.microsoft.com/office/spreadsheetml/2009/9/ac" r="2" ht="33" customHeight="true" x14ac:dyDescent="0.25">
      <c r="B2" s="597" t="s">
        <v>252</v>
      </c>
      <c r="C2" s="597"/>
    </row>
    <row xmlns:x14ac="http://schemas.microsoft.com/office/spreadsheetml/2009/9/ac" r="3" ht="6" customHeight="true" x14ac:dyDescent="0.25">
      <c r="B3" s="392"/>
    </row>
    <row xmlns:x14ac="http://schemas.microsoft.com/office/spreadsheetml/2009/9/ac" r="4" ht="30" customHeight="true" x14ac:dyDescent="0.25">
      <c r="B4" s="394" t="s">
        <v>253</v>
      </c>
      <c r="C4" s="395" t="s">
        <v>254</v>
      </c>
    </row>
    <row xmlns:x14ac="http://schemas.microsoft.com/office/spreadsheetml/2009/9/ac" r="5" ht="30" customHeight="true" x14ac:dyDescent="0.25">
      <c r="B5" s="394" t="s">
        <v>48</v>
      </c>
      <c r="C5" s="395" t="s">
        <v>255</v>
      </c>
    </row>
    <row xmlns:x14ac="http://schemas.microsoft.com/office/spreadsheetml/2009/9/ac" r="6" ht="30" customHeight="true" x14ac:dyDescent="0.25">
      <c r="B6" s="394" t="s">
        <v>256</v>
      </c>
      <c r="C6" s="395" t="s">
        <v>257</v>
      </c>
    </row>
    <row xmlns:x14ac="http://schemas.microsoft.com/office/spreadsheetml/2009/9/ac" r="7" ht="30" customHeight="true" x14ac:dyDescent="0.25">
      <c r="B7" s="394" t="s">
        <v>258</v>
      </c>
      <c r="C7" s="395" t="s">
        <v>259</v>
      </c>
    </row>
    <row xmlns:x14ac="http://schemas.microsoft.com/office/spreadsheetml/2009/9/ac" r="8" ht="30" customHeight="true" x14ac:dyDescent="0.25">
      <c r="B8" s="394" t="s">
        <v>146</v>
      </c>
      <c r="C8" s="395" t="s">
        <v>260</v>
      </c>
    </row>
    <row xmlns:x14ac="http://schemas.microsoft.com/office/spreadsheetml/2009/9/ac" r="9" ht="30" customHeight="true" x14ac:dyDescent="0.25">
      <c r="B9" s="394" t="s">
        <v>261</v>
      </c>
      <c r="C9" s="395" t="s">
        <v>262</v>
      </c>
    </row>
    <row xmlns:x14ac="http://schemas.microsoft.com/office/spreadsheetml/2009/9/ac" r="10" ht="30" customHeight="true" x14ac:dyDescent="0.25">
      <c r="B10" s="394" t="s">
        <v>150</v>
      </c>
      <c r="C10" s="395" t="s">
        <v>263</v>
      </c>
    </row>
    <row xmlns:x14ac="http://schemas.microsoft.com/office/spreadsheetml/2009/9/ac" r="11" s="398" customFormat="true" ht="6.75" customHeight="true" x14ac:dyDescent="0.25">
      <c r="B11" s="396"/>
      <c r="C11" s="397"/>
    </row>
    <row xmlns:x14ac="http://schemas.microsoft.com/office/spreadsheetml/2009/9/ac" r="12" s="400" customFormat="true" ht="11.25" x14ac:dyDescent="0.2">
      <c r="B12" s="399" t="s">
        <v>264</v>
      </c>
    </row>
    <row xmlns:x14ac="http://schemas.microsoft.com/office/spreadsheetml/2009/9/ac" r="13" x14ac:dyDescent="0.25">
      <c r="B13" s="399" t="s">
        <v>267</v>
      </c>
    </row>
    <row xmlns:x14ac="http://schemas.microsoft.com/office/spreadsheetml/2009/9/ac" r="14" x14ac:dyDescent="0.25">
      <c r="B14" s="401" t="s">
        <v>265</v>
      </c>
    </row>
    <row xmlns:x14ac="http://schemas.microsoft.com/office/spreadsheetml/2009/9/ac" r="15" ht="76.5" customHeight="true" x14ac:dyDescent="0.25">
      <c r="B15" s="598" t="s">
        <v>266</v>
      </c>
      <c r="C15" s="59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7F08-A43D-4BB8-844B-0FF99D22BB0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0" customWidth="true"/>
    <col min="2" max="2" width="12.375" style="600" customWidth="true"/>
    <col min="3" max="8" width="9" style="600" customWidth="true"/>
    <col min="9" max="9" width="12.375" style="600" customWidth="true"/>
    <col min="10" max="15" width="9" style="600" customWidth="true"/>
    <col min="16" max="16" width="12.375" style="600" customWidth="true"/>
    <col min="17" max="22" width="9" style="600" customWidth="true"/>
    <col min="23" max="38" width="9" style="600"/>
    <col min="39" max="16384" width="9" style="608"/>
  </cols>
  <sheetData>
    <row xmlns:x14ac="http://schemas.microsoft.com/office/spreadsheetml/2009/9/ac" r="1" s="600" customFormat="true" x14ac:dyDescent="0.2">
      <c r="A1" s="599" t="s">
        <v>152</v>
      </c>
      <c r="B1" s="599"/>
      <c r="C1" s="599"/>
      <c r="D1" s="599"/>
      <c r="E1" s="599"/>
      <c r="F1" s="599"/>
      <c r="G1" s="599"/>
      <c r="H1" s="599"/>
      <c r="I1" s="599"/>
      <c r="J1" s="599"/>
      <c r="K1" s="599"/>
      <c r="L1" s="599"/>
      <c r="M1" s="599"/>
      <c r="N1" s="599"/>
      <c r="O1" s="599"/>
      <c r="P1" s="599"/>
      <c r="Q1" s="599"/>
      <c r="R1" s="599"/>
      <c r="S1" s="599"/>
      <c r="T1" s="599"/>
      <c r="U1" s="599"/>
      <c r="V1" s="599"/>
    </row>
    <row xmlns:x14ac="http://schemas.microsoft.com/office/spreadsheetml/2009/9/ac" r="2" s="600" customFormat="true" x14ac:dyDescent="0.2">
      <c r="A2" s="599"/>
      <c r="B2" s="599"/>
      <c r="C2" s="599"/>
      <c r="D2" s="599"/>
      <c r="E2" s="599"/>
      <c r="F2" s="599"/>
      <c r="G2" s="599"/>
      <c r="H2" s="599"/>
      <c r="I2" s="599"/>
      <c r="J2" s="599"/>
      <c r="K2" s="599"/>
      <c r="L2" s="599"/>
      <c r="M2" s="599"/>
      <c r="N2" s="599"/>
      <c r="O2" s="599"/>
      <c r="P2" s="599"/>
      <c r="Q2" s="599"/>
      <c r="R2" s="599"/>
      <c r="S2" s="599"/>
      <c r="T2" s="599"/>
      <c r="U2" s="599"/>
      <c r="V2" s="599"/>
    </row>
    <row xmlns:x14ac="http://schemas.microsoft.com/office/spreadsheetml/2009/9/ac" r="3" s="600" customFormat="true" ht="18" x14ac:dyDescent="0.2">
      <c r="A3" s="601"/>
      <c r="B3" s="601"/>
      <c r="C3" s="601"/>
      <c r="D3" s="601"/>
      <c r="E3" s="601"/>
      <c r="F3" s="601"/>
      <c r="G3" s="601"/>
      <c r="H3" s="601"/>
      <c r="I3" s="601"/>
      <c r="J3" s="601"/>
      <c r="K3" s="601"/>
      <c r="L3" s="601"/>
      <c r="M3" s="601"/>
      <c r="N3" s="601"/>
      <c r="O3" s="601"/>
      <c r="P3" s="601"/>
      <c r="Q3" s="601"/>
      <c r="R3" s="601"/>
      <c r="S3" s="601"/>
      <c r="T3" s="601"/>
      <c r="U3" s="601"/>
      <c r="V3" s="601"/>
    </row>
    <row xmlns:x14ac="http://schemas.microsoft.com/office/spreadsheetml/2009/9/ac" r="4" ht="15.75" x14ac:dyDescent="0.25">
      <c r="B4" s="602" t="s">
        <v>13</v>
      </c>
      <c r="E4" s="603"/>
      <c r="I4" s="604" t="s">
        <v>14</v>
      </c>
      <c r="P4" s="605" t="s">
        <v>15</v>
      </c>
    </row>
    <row xmlns:x14ac="http://schemas.microsoft.com/office/spreadsheetml/2009/9/ac" r="6" x14ac:dyDescent="0.2">
      <c r="G6" s="606"/>
      <c r="H6" s="606"/>
      <c r="I6" s="606"/>
      <c r="K6" s="606"/>
      <c r="L6" s="606"/>
    </row>
    <row xmlns:x14ac="http://schemas.microsoft.com/office/spreadsheetml/2009/9/ac" r="7" ht="15.75" x14ac:dyDescent="0.2">
      <c r="G7" s="606"/>
      <c r="H7" s="606"/>
      <c r="I7" s="606"/>
      <c r="K7" s="607"/>
      <c r="L7" s="606"/>
    </row>
    <row xmlns:x14ac="http://schemas.microsoft.com/office/spreadsheetml/2009/9/ac" r="8" x14ac:dyDescent="0.2">
      <c r="G8" s="606"/>
      <c r="H8" s="606"/>
      <c r="I8" s="606"/>
      <c r="K8" s="606"/>
      <c r="L8" s="606"/>
    </row>
    <row xmlns:x14ac="http://schemas.microsoft.com/office/spreadsheetml/2009/9/ac" r="9" x14ac:dyDescent="0.2">
      <c r="G9" s="606"/>
      <c r="H9" s="606"/>
      <c r="I9" s="606"/>
      <c r="K9" s="606"/>
      <c r="L9" s="606"/>
    </row>
    <row xmlns:x14ac="http://schemas.microsoft.com/office/spreadsheetml/2009/9/ac" r="10" x14ac:dyDescent="0.2">
      <c r="G10" s="606"/>
      <c r="H10" s="606"/>
      <c r="I10" s="606"/>
      <c r="K10" s="606"/>
      <c r="L10" s="606"/>
    </row>
    <row xmlns:x14ac="http://schemas.microsoft.com/office/spreadsheetml/2009/9/ac" r="11" x14ac:dyDescent="0.2">
      <c r="G11" s="606"/>
      <c r="H11" s="606"/>
      <c r="I11" s="606"/>
      <c r="K11" s="606"/>
      <c r="L11" s="606"/>
    </row>
    <row xmlns:x14ac="http://schemas.microsoft.com/office/spreadsheetml/2009/9/ac" r="12" x14ac:dyDescent="0.2">
      <c r="G12" s="606"/>
      <c r="H12" s="606"/>
      <c r="I12" s="606"/>
      <c r="K12" s="606"/>
      <c r="L12" s="606"/>
    </row>
    <row xmlns:x14ac="http://schemas.microsoft.com/office/spreadsheetml/2009/9/ac" r="13" x14ac:dyDescent="0.2">
      <c r="G13" s="606"/>
      <c r="H13" s="606"/>
      <c r="I13" s="606"/>
      <c r="K13" s="606"/>
      <c r="L13" s="606"/>
    </row>
    <row xmlns:x14ac="http://schemas.microsoft.com/office/spreadsheetml/2009/9/ac" r="14" x14ac:dyDescent="0.2">
      <c r="G14" s="606"/>
      <c r="H14" s="606"/>
      <c r="I14" s="606"/>
      <c r="K14" s="606"/>
      <c r="L14" s="606"/>
    </row>
    <row xmlns:x14ac="http://schemas.microsoft.com/office/spreadsheetml/2009/9/ac" r="15" x14ac:dyDescent="0.2">
      <c r="G15" s="606"/>
      <c r="H15" s="606"/>
      <c r="I15" s="606"/>
      <c r="K15" s="606"/>
      <c r="L15" s="606"/>
    </row>
    <row xmlns:x14ac="http://schemas.microsoft.com/office/spreadsheetml/2009/9/ac" r="16" x14ac:dyDescent="0.2">
      <c r="G16" s="606"/>
      <c r="H16" s="606"/>
      <c r="I16" s="606"/>
      <c r="K16" s="606"/>
      <c r="L16" s="606"/>
    </row>
    <row xmlns:x14ac="http://schemas.microsoft.com/office/spreadsheetml/2009/9/ac" r="17" x14ac:dyDescent="0.2">
      <c r="G17" s="606"/>
      <c r="H17" s="606"/>
      <c r="I17" s="606"/>
      <c r="K17" s="606"/>
      <c r="L17" s="606"/>
    </row>
    <row xmlns:x14ac="http://schemas.microsoft.com/office/spreadsheetml/2009/9/ac" r="18" x14ac:dyDescent="0.2">
      <c r="G18" s="606"/>
      <c r="H18" s="606"/>
      <c r="I18" s="606"/>
      <c r="K18" s="606"/>
      <c r="L18" s="606"/>
    </row>
    <row xmlns:x14ac="http://schemas.microsoft.com/office/spreadsheetml/2009/9/ac" r="19" x14ac:dyDescent="0.2">
      <c r="G19" s="606"/>
      <c r="H19" s="606"/>
      <c r="I19" s="606"/>
      <c r="K19" s="606"/>
      <c r="L19" s="606"/>
    </row>
    <row xmlns:x14ac="http://schemas.microsoft.com/office/spreadsheetml/2009/9/ac" r="20" x14ac:dyDescent="0.2">
      <c r="G20" s="606"/>
      <c r="H20" s="606"/>
      <c r="I20" s="606"/>
      <c r="K20" s="606"/>
      <c r="L20" s="606"/>
    </row>
    <row xmlns:x14ac="http://schemas.microsoft.com/office/spreadsheetml/2009/9/ac" r="21" x14ac:dyDescent="0.2">
      <c r="G21" s="606"/>
      <c r="H21" s="606"/>
      <c r="I21" s="606"/>
      <c r="K21" s="606"/>
      <c r="L21" s="606"/>
    </row>
    <row xmlns:x14ac="http://schemas.microsoft.com/office/spreadsheetml/2009/9/ac" r="23" x14ac:dyDescent="0.2">
      <c r="B23" s="609"/>
    </row>
    <row xmlns:x14ac="http://schemas.microsoft.com/office/spreadsheetml/2009/9/ac" r="25" x14ac:dyDescent="0.2">
      <c r="B25" s="610"/>
      <c r="C25" s="610" t="str">
        <f>+IF(OR((C28="National*"),(D28="Urban*"),(E28="Rural*"),(F28="Pre-primary*"),(G28="Primary*"),(H28="Secondary^"),(C28="National*^"),(D28="Urban*^"),(E28="Rural*^"),(F28="Pre-primary*^"),(G28="Primary*^"),(H28="Secondary*^")),"*No basic service estimate available","")</f>
        <v>*No basic service estimate available</v>
      </c>
      <c r="J25" s="610" t="str">
        <f>+IF(OR((J28="National*"),(K28="Urban*"),(L28="Rural*"),(M28="Pre-primary*"),(N28="Primary*"),(O28="Secondary^"),(J28="National*^"),(K28="Urban*^"),(L28="Rural*^"),(M28="Pre-primary*^"),(N28="Primary*^"),(O28="Secondary*^")),"*No basic service estimate available","")</f>
        <v>*No basic service estimate available</v>
      </c>
      <c r="Q25" s="61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9"/>
      <c r="C26" s="610" t="str">
        <f>+IF(OR((C28="National*^"),(D28="Urban*^"),(E28="Rural*^"),(F28="Pre-primary*^"),(G28="Primary*^"),(H28="Secondary*^")),"^Facilities that cannot be classified as improved or unimproved are treated as limited","")</f>
        <v/>
      </c>
      <c r="J26" s="610" t="str">
        <f>+IF(OR((J28="National*^"),(K28="Urban*^"),(L28="Rural*^"),(M28="Pre-primary*^"),(N28="Primary*^"),(O28="Secondary*^")),"^Facilities that cannot be classified as improved or unimproved are treated as limited","")</f>
        <v/>
      </c>
      <c r="Q26" s="610" t="str">
        <f>+IF(OR((Q28="National*^"),(R28="Urban*^"),(S28="Rural*^"),(T28="Pre-primary*^"),(U28="Primary*^"),(V28="Secondary*^")),"^Facilities that cannot be classified as having water or not are treated as limited","")</f>
        <v/>
      </c>
    </row>
    <row xmlns:x14ac="http://schemas.microsoft.com/office/spreadsheetml/2009/9/ac" r="27" x14ac:dyDescent="0.2">
      <c r="B27" s="611" t="str">
        <f>+Introduction!C7</f>
        <v>Kenya</v>
      </c>
      <c r="C27" s="612" t="s">
        <v>210</v>
      </c>
      <c r="D27" s="612"/>
      <c r="E27" s="612"/>
      <c r="F27" s="612"/>
      <c r="G27" s="612"/>
      <c r="H27" s="612"/>
      <c r="I27" s="613" t="str">
        <f>+B27</f>
        <v>Kenya</v>
      </c>
      <c r="J27" s="614" t="s">
        <v>14</v>
      </c>
      <c r="K27" s="615"/>
      <c r="L27" s="615"/>
      <c r="M27" s="615"/>
      <c r="N27" s="615"/>
      <c r="O27" s="615"/>
      <c r="P27" s="616" t="str">
        <f>+B27</f>
        <v>Kenya</v>
      </c>
      <c r="Q27" s="617" t="s">
        <v>15</v>
      </c>
      <c r="R27" s="617"/>
      <c r="S27" s="617"/>
      <c r="T27" s="617"/>
      <c r="U27" s="617"/>
      <c r="V27" s="618"/>
      <c r="AM27" s="600"/>
      <c r="AN27" s="600"/>
      <c r="AO27" s="600"/>
      <c r="AP27" s="600"/>
      <c r="AQ27" s="600"/>
      <c r="AR27" s="600"/>
      <c r="AS27" s="600"/>
      <c r="AT27" s="600"/>
      <c r="AU27" s="600"/>
    </row>
    <row xmlns:x14ac="http://schemas.microsoft.com/office/spreadsheetml/2009/9/ac" r="28" x14ac:dyDescent="0.2">
      <c r="B28" s="619"/>
      <c r="C28" s="620" t="str">
        <f>IF(AND(C30=0.0000000001,C31=0.0000000001,C32=0.0000000001), "National*",IF(AND(C30=0.0000000001,ISNUMBER(C32)),"National*", "National"))</f>
        <v>National*</v>
      </c>
      <c r="D28" s="621" t="str">
        <f>IF(AND(D30=0.0000000001,D31=0.0000000001,D32=0.0000000001), "Urban*",IF(AND(D30=0.0000000001,ISNUMBER(D32)),"Urban*", "Urban"))</f>
        <v>Urban*</v>
      </c>
      <c r="E28" s="621" t="str">
        <f>IF(AND(E30=0.0000000001,E31=0.0000000001,E32=0.0000000001), "Rural*",IF(AND(E30=0.0000000001,ISNUMBER(E32)),"Rural*", "Rural"))</f>
        <v>Rural</v>
      </c>
      <c r="F28" s="621" t="str">
        <f>IF(AND(F30=0.0000000001,F31=0.0000000001,F32=0.0000000001), "Pre-primary*",IF(AND(F30=0.0000000001,ISNUMBER(F32)),"Pre-primary*", "Pre-primary"))</f>
        <v>Pre-primary*</v>
      </c>
      <c r="G28" s="621" t="str">
        <f>IF(AND(G30=0.0000000001,G31=0.0000000001,G32=0.0000000001), "Primary*",IF(AND(G30=0.0000000001,ISNUMBER(G32)),"Primary*", "Primary"))</f>
        <v>Primary*</v>
      </c>
      <c r="H28" s="621" t="str">
        <f>IF(AND(H30=0.0000000001,H31=0.0000000001,H32=0.0000000001), "Secondary*",IF(AND(H30=0.0000000001,ISNUMBER(H32)),"Secondary*", "Secondary"))</f>
        <v>Secondary*</v>
      </c>
      <c r="I28" s="619"/>
      <c r="J28" s="622" t="str">
        <f>IF(AND(J30=0.0000000001,J31=0.0000000001,J32=0.0000000001), "National*",IF(AND(J30=0.0000000001,ISNUMBER(J32)),"National*", "National"))</f>
        <v>National*</v>
      </c>
      <c r="K28" s="621" t="str">
        <f>IF(AND(K30=0.0000000001,K31=0.0000000001,K32=0.0000000001), "Urban*",IF(AND(K30=0.0000000001,ISNUMBER(K32)),"Urban*", "Urban"))</f>
        <v>Urban*</v>
      </c>
      <c r="L28" s="621" t="str">
        <f>IF(AND(L30=0.0000000001,L31=0.0000000001,L32=0.0000000001), "Rural*",IF(AND(L30=0.0000000001,ISNUMBER(L32)),"Rural*", "Rural"))</f>
        <v>Rural</v>
      </c>
      <c r="M28" s="621" t="str">
        <f>IF(AND(M30=0.0000000001,M31=0.0000000001,M32=0.0000000001), "Pre-primary*",IF(AND(M30=0.0000000001,ISNUMBER(M32)),"Pre-primary*", "Pre-primary"))</f>
        <v>Pre-primary*</v>
      </c>
      <c r="N28" s="621" t="str">
        <f>IF(AND(N30=0.0000000001,N31=0.0000000001,N32=0.0000000001), "Primary*",IF(AND(N30=0.0000000001,ISNUMBER(N32)),"Primary*", "Primary"))</f>
        <v>Primary*</v>
      </c>
      <c r="O28" s="621" t="str">
        <f>IF(AND(O30=0.0000000001,O31=0.0000000001,O32=0.0000000001), "Secondary*",IF(AND(O30=0.0000000001,ISNUMBER(O32)),"Secondary*", "Secondary"))</f>
        <v>Secondary*</v>
      </c>
      <c r="P28" s="623"/>
      <c r="Q28" s="624" t="str">
        <f>IF(AND(Q30=0.0000000001,Q31=0.0000000001,Q32=0.0000000001), "National*",IF(AND(Q30=0.0000000001,ISNUMBER(Q32)),"National*", "National"))</f>
        <v>National*</v>
      </c>
      <c r="R28" s="621" t="str">
        <f>IF(AND(R30=0.0000000001,R31=0.0000000001,R32=0.0000000001), "Urban*",IF(AND(R30=0.0000000001,ISNUMBER(R32)),"Urban*", "Urban"))</f>
        <v>Urban*</v>
      </c>
      <c r="S28" s="621" t="str">
        <f>IF(AND(S30=0.0000000001,S31=0.0000000001,S32=0.0000000001), "Rural*",IF(AND(S30=0.0000000001,ISNUMBER(S32)),"Rural*", "Rural"))</f>
        <v>Rural</v>
      </c>
      <c r="T28" s="621" t="str">
        <f>IF(AND(T30=0.0000000001,T31=0.0000000001,T32=0.0000000001), "Pre-primary*",IF(AND(T30=0.0000000001,ISNUMBER(T32)),"Pre-primary*", "Pre-primary"))</f>
        <v>Pre-primary*</v>
      </c>
      <c r="U28" s="621" t="str">
        <f>IF(AND(U30=0.0000000001,U31=0.0000000001,U32=0.0000000001), "Primary*",IF(AND(U30=0.0000000001,ISNUMBER(U32)),"Primary*", "Primary"))</f>
        <v>Primary*</v>
      </c>
      <c r="V28" s="625" t="str">
        <f>IF(AND(V30=0.0000000001,V31=0.0000000001,V32=0.0000000001), "Secondary*",IF(AND(V30=0.0000000001,ISNUMBER(V32)),"Secondary*", "Secondary"))</f>
        <v>Secondary*</v>
      </c>
      <c r="AM28" s="600"/>
      <c r="AN28" s="600"/>
      <c r="AO28" s="600"/>
      <c r="AP28" s="600"/>
      <c r="AQ28" s="600"/>
      <c r="AR28" s="600"/>
      <c r="AS28" s="600"/>
      <c r="AT28" s="600"/>
      <c r="AU28" s="600"/>
    </row>
    <row xmlns:x14ac="http://schemas.microsoft.com/office/spreadsheetml/2009/9/ac" r="29" ht="15.75" thickBot="true" x14ac:dyDescent="0.25">
      <c r="B29" s="619"/>
      <c r="C29" s="626">
        <f>IF(ISNUMBER(Regressions!B4), Regressions!B4, "-")</f>
        <v>2021</v>
      </c>
      <c r="D29" s="627">
        <f>C29</f>
        <v>2021</v>
      </c>
      <c r="E29" s="627">
        <f>D29</f>
        <v>2021</v>
      </c>
      <c r="F29" s="627">
        <f>E29</f>
        <v>2021</v>
      </c>
      <c r="G29" s="627">
        <f>F29</f>
        <v>2021</v>
      </c>
      <c r="H29" s="627">
        <f>F29</f>
        <v>2021</v>
      </c>
      <c r="I29" s="619"/>
      <c r="J29" s="628">
        <f>IF(ISNUMBER(Regressions!K4), Regressions!K4, "-")</f>
        <v>2021</v>
      </c>
      <c r="K29" s="629">
        <f>J29</f>
        <v>2021</v>
      </c>
      <c r="L29" s="629">
        <f>K29</f>
        <v>2021</v>
      </c>
      <c r="M29" s="629">
        <f>L29</f>
        <v>2021</v>
      </c>
      <c r="N29" s="629">
        <f>M29</f>
        <v>2021</v>
      </c>
      <c r="O29" s="629">
        <f>M29</f>
        <v>2021</v>
      </c>
      <c r="P29" s="623"/>
      <c r="Q29" s="630">
        <f>IF(ISNUMBER(Regressions!T4), Regressions!T4, "-")</f>
        <v>2021</v>
      </c>
      <c r="R29" s="631">
        <f>Q29</f>
        <v>2021</v>
      </c>
      <c r="S29" s="631">
        <f>R29</f>
        <v>2021</v>
      </c>
      <c r="T29" s="631">
        <f>S29</f>
        <v>2021</v>
      </c>
      <c r="U29" s="631">
        <f>T29</f>
        <v>2021</v>
      </c>
      <c r="V29" s="632">
        <f>T29</f>
        <v>2021</v>
      </c>
      <c r="AM29" s="600"/>
      <c r="AN29" s="600"/>
      <c r="AO29" s="600"/>
      <c r="AP29" s="600"/>
      <c r="AQ29" s="600"/>
      <c r="AR29" s="600"/>
      <c r="AS29" s="600"/>
      <c r="AT29" s="600"/>
      <c r="AU29" s="600"/>
    </row>
    <row xmlns:x14ac="http://schemas.microsoft.com/office/spreadsheetml/2009/9/ac" r="30" x14ac:dyDescent="0.2">
      <c r="B30" s="633" t="s">
        <v>155</v>
      </c>
      <c r="C30" s="634">
        <f>IF(ISNUMBER(Regressions!C4), Regressions!C4, 0.0000000001)</f>
        <v>1E-10</v>
      </c>
      <c r="D30" s="634">
        <f>IF(ISNUMBER(Regressions!D4), Regressions!D4, 0.0000000001)</f>
        <v>1E-10</v>
      </c>
      <c r="E30" s="634">
        <f>IF(ISNUMBER(Regressions!E4), Regressions!E4, 0.0000000001)</f>
        <v>71.739130000000003</v>
      </c>
      <c r="F30" s="634">
        <f>IF(ISNUMBER(Regressions!F4), Regressions!F4, 0.0000000001)</f>
        <v>1E-10</v>
      </c>
      <c r="G30" s="634">
        <f>IF(ISNUMBER(Regressions!G4), Regressions!G4, 0.0000000001)</f>
        <v>1E-10</v>
      </c>
      <c r="H30" s="634">
        <f>IF(ISNUMBER(Regressions!H4), Regressions!H4, 0.0000000001)</f>
        <v>1E-10</v>
      </c>
      <c r="I30" s="635" t="s">
        <v>155</v>
      </c>
      <c r="J30" s="634">
        <f>IF(ISNUMBER(Regressions!L4), Regressions!L4,0.0000000001)</f>
        <v>1E-10</v>
      </c>
      <c r="K30" s="634">
        <f>IF(ISNUMBER(Regressions!M4), Regressions!M4,0.0000000001)</f>
        <v>1E-10</v>
      </c>
      <c r="L30" s="634">
        <f>IF(ISNUMBER(Regressions!N4), Regressions!N4,0.0000000001)</f>
        <v>50</v>
      </c>
      <c r="M30" s="634">
        <f>IF(ISNUMBER(Regressions!O4), Regressions!O4,0.0000000001)</f>
        <v>1E-10</v>
      </c>
      <c r="N30" s="634">
        <f>IF(ISNUMBER(Regressions!P4), Regressions!P4,0.0000000001)</f>
        <v>1E-10</v>
      </c>
      <c r="O30" s="634">
        <f>IF(ISNUMBER(Regressions!Q4), Regressions!Q4,0.0000000001)</f>
        <v>1E-10</v>
      </c>
      <c r="P30" s="636" t="s">
        <v>155</v>
      </c>
      <c r="Q30" s="634">
        <f>IF(ISNUMBER(Regressions!U4), Regressions!U4,0.0000000001)</f>
        <v>1E-10</v>
      </c>
      <c r="R30" s="634">
        <f>IF(ISNUMBER(Regressions!V4), Regressions!V4,0.0000000001)</f>
        <v>1E-10</v>
      </c>
      <c r="S30" s="634">
        <f>IF(ISNUMBER(Regressions!W4), Regressions!W4,0.0000000001)</f>
        <v>2.1739099999999998</v>
      </c>
      <c r="T30" s="634">
        <f>IF(ISNUMBER(Regressions!X4), Regressions!X4,0.0000000001)</f>
        <v>1E-10</v>
      </c>
      <c r="U30" s="634">
        <f>IF(ISNUMBER(Regressions!Y4), Regressions!Y4,0.0000000001)</f>
        <v>1E-10</v>
      </c>
      <c r="V30" s="637">
        <f>IF(ISNUMBER(Regressions!Z4), Regressions!Z4,0.0000000001)</f>
        <v>1E-10</v>
      </c>
      <c r="AM30" s="600"/>
      <c r="AN30" s="600"/>
      <c r="AO30" s="600"/>
      <c r="AP30" s="600"/>
      <c r="AQ30" s="600"/>
      <c r="AR30" s="600"/>
      <c r="AS30" s="600"/>
      <c r="AT30" s="600"/>
      <c r="AU30" s="600"/>
    </row>
    <row xmlns:x14ac="http://schemas.microsoft.com/office/spreadsheetml/2009/9/ac" r="31" x14ac:dyDescent="0.2">
      <c r="B31" s="638" t="s">
        <v>156</v>
      </c>
      <c r="C31" s="634">
        <f>IF(ISNUMBER(Regressions!C5), Regressions!C5, 0.0000000001)</f>
        <v>1E-10</v>
      </c>
      <c r="D31" s="634">
        <f>IF(ISNUMBER(Regressions!D5), Regressions!D5, 0.0000000001)</f>
        <v>1E-10</v>
      </c>
      <c r="E31" s="634">
        <f>IF(ISNUMBER(Regressions!E5), Regressions!E5, 0.0000000001)</f>
        <v>3.2608700000000002</v>
      </c>
      <c r="F31" s="634">
        <f>IF(ISNUMBER(Regressions!F5), Regressions!F5, 0.0000000001)</f>
        <v>1E-10</v>
      </c>
      <c r="G31" s="634">
        <f>IF(ISNUMBER(Regressions!G5), Regressions!G5, 0.0000000001)</f>
        <v>1E-10</v>
      </c>
      <c r="H31" s="634">
        <f>IF(ISNUMBER(Regressions!H5), Regressions!H5, 0.0000000001)</f>
        <v>1E-10</v>
      </c>
      <c r="I31" s="639" t="s">
        <v>156</v>
      </c>
      <c r="J31" s="634">
        <f>IF(ISNUMBER(Regressions!L5), Regressions!L5,0.0000000001)</f>
        <v>1E-10</v>
      </c>
      <c r="K31" s="634">
        <f>IF(ISNUMBER(Regressions!M5), Regressions!M5,0.0000000001)</f>
        <v>1E-10</v>
      </c>
      <c r="L31" s="634">
        <f>IF(ISNUMBER(Regressions!N5), Regressions!N5,0.0000000001)</f>
        <v>45.652180000000001</v>
      </c>
      <c r="M31" s="634">
        <f>IF(ISNUMBER(Regressions!O5), Regressions!O5,0.0000000001)</f>
        <v>1E-10</v>
      </c>
      <c r="N31" s="634">
        <f>IF(ISNUMBER(Regressions!P5), Regressions!P5,0.0000000001)</f>
        <v>1E-10</v>
      </c>
      <c r="O31" s="634">
        <f>IF(ISNUMBER(Regressions!Q5), Regressions!Q5,0.0000000001)</f>
        <v>1E-10</v>
      </c>
      <c r="P31" s="640" t="s">
        <v>156</v>
      </c>
      <c r="Q31" s="634">
        <f>IF(ISNUMBER(Regressions!U5), Regressions!U5,0.0000000001)</f>
        <v>1E-10</v>
      </c>
      <c r="R31" s="634">
        <f>IF(ISNUMBER(Regressions!V5), Regressions!V5,0.0000000001)</f>
        <v>1E-10</v>
      </c>
      <c r="S31" s="634">
        <f>IF(ISNUMBER(Regressions!W5), Regressions!W5,0.0000000001)</f>
        <v>13.043480000000001</v>
      </c>
      <c r="T31" s="634">
        <f>IF(ISNUMBER(Regressions!X5), Regressions!X5,0.0000000001)</f>
        <v>1E-10</v>
      </c>
      <c r="U31" s="634">
        <f>IF(ISNUMBER(Regressions!Y5), Regressions!Y5,0.0000000001)</f>
        <v>1E-10</v>
      </c>
      <c r="V31" s="637">
        <f>IF(ISNUMBER(Regressions!Z5), Regressions!Z5,0.0000000001)</f>
        <v>1E-10</v>
      </c>
      <c r="AM31" s="600"/>
      <c r="AN31" s="600"/>
      <c r="AO31" s="600"/>
      <c r="AP31" s="600"/>
      <c r="AQ31" s="600"/>
      <c r="AR31" s="600"/>
      <c r="AS31" s="600"/>
      <c r="AT31" s="600"/>
      <c r="AU31" s="600"/>
    </row>
    <row xmlns:x14ac="http://schemas.microsoft.com/office/spreadsheetml/2009/9/ac" r="32" x14ac:dyDescent="0.2">
      <c r="B32" s="638" t="s">
        <v>154</v>
      </c>
      <c r="C32" s="634">
        <f>IF(ISNUMBER(Regressions!C6), Regressions!C6, 0.0000000001)</f>
        <v>1E-10</v>
      </c>
      <c r="D32" s="634">
        <f>IF(ISNUMBER(Regressions!D6), Regressions!D6, 0.0000000001)</f>
        <v>1E-10</v>
      </c>
      <c r="E32" s="634">
        <f>IF(ISNUMBER(Regressions!E6), Regressions!E6, 0.0000000001)</f>
        <v>25</v>
      </c>
      <c r="F32" s="634">
        <f>IF(ISNUMBER(Regressions!F6), Regressions!F6, 0.0000000001)</f>
        <v>1E-10</v>
      </c>
      <c r="G32" s="634">
        <f>IF(ISNUMBER(Regressions!G6), Regressions!G6, 0.0000000001)</f>
        <v>1E-10</v>
      </c>
      <c r="H32" s="634">
        <f>IF(ISNUMBER(Regressions!H6), Regressions!H6, 0.0000000001)</f>
        <v>1E-10</v>
      </c>
      <c r="I32" s="641" t="s">
        <v>154</v>
      </c>
      <c r="J32" s="634">
        <f>IF(ISNUMBER(Regressions!L6), Regressions!L6,0.0000000001)</f>
        <v>1E-10</v>
      </c>
      <c r="K32" s="634">
        <f>IF(ISNUMBER(Regressions!M6), Regressions!M6,0.0000000001)</f>
        <v>1E-10</v>
      </c>
      <c r="L32" s="634">
        <f>IF(ISNUMBER(Regressions!N6), Regressions!N6,0.0000000001)</f>
        <v>4.3478199999999996</v>
      </c>
      <c r="M32" s="634">
        <f>IF(ISNUMBER(Regressions!O6), Regressions!O6,0.0000000001)</f>
        <v>1E-10</v>
      </c>
      <c r="N32" s="634">
        <f>IF(ISNUMBER(Regressions!P6), Regressions!P6,0.0000000001)</f>
        <v>1E-10</v>
      </c>
      <c r="O32" s="634">
        <f>IF(ISNUMBER(Regressions!Q6), Regressions!Q6,0.0000000001)</f>
        <v>1E-10</v>
      </c>
      <c r="P32" s="642" t="s">
        <v>154</v>
      </c>
      <c r="Q32" s="634">
        <f>IF(ISNUMBER(Regressions!U6), Regressions!U6,0.0000000001)</f>
        <v>1E-10</v>
      </c>
      <c r="R32" s="634">
        <f>IF(ISNUMBER(Regressions!V6), Regressions!V6,0.0000000001)</f>
        <v>1E-10</v>
      </c>
      <c r="S32" s="634">
        <f>IF(ISNUMBER(Regressions!W6), Regressions!W6,0.0000000001)</f>
        <v>84.782610000000005</v>
      </c>
      <c r="T32" s="634">
        <f>IF(ISNUMBER(Regressions!X6), Regressions!X6,0.0000000001)</f>
        <v>1E-10</v>
      </c>
      <c r="U32" s="634">
        <f>IF(ISNUMBER(Regressions!Y6), Regressions!Y6,0.0000000001)</f>
        <v>1E-10</v>
      </c>
      <c r="V32" s="637">
        <f>IF(ISNUMBER(Regressions!Z6), Regressions!Z6,0.0000000001)</f>
        <v>1E-10</v>
      </c>
      <c r="AM32" s="600"/>
      <c r="AN32" s="600"/>
      <c r="AO32" s="600"/>
      <c r="AP32" s="600"/>
      <c r="AQ32" s="600"/>
      <c r="AR32" s="600"/>
      <c r="AS32" s="600"/>
      <c r="AT32" s="600"/>
      <c r="AU32" s="600"/>
    </row>
    <row xmlns:x14ac="http://schemas.microsoft.com/office/spreadsheetml/2009/9/ac" r="33" ht="15.75" thickBot="true" x14ac:dyDescent="0.25">
      <c r="B33" s="643" t="s">
        <v>211</v>
      </c>
      <c r="C33" s="644">
        <f>IF(ISNUMBER(Regressions!C7), Regressions!C7, 0.0000000001)</f>
        <v>100</v>
      </c>
      <c r="D33" s="644">
        <f>IF(ISNUMBER(Regressions!D7), Regressions!D7, 0.0000000001)</f>
        <v>100</v>
      </c>
      <c r="E33" s="644">
        <f>IF(ISNUMBER(Regressions!E7), Regressions!E7, 0.0000000001)</f>
        <v>0</v>
      </c>
      <c r="F33" s="644">
        <f>IF(ISNUMBER(Regressions!F7), Regressions!F7, 0.0000000001)</f>
        <v>100</v>
      </c>
      <c r="G33" s="644">
        <f>IF(ISNUMBER(Regressions!G7), Regressions!G7, 0.0000000001)</f>
        <v>100</v>
      </c>
      <c r="H33" s="644">
        <f>IF(ISNUMBER(Regressions!H7), Regressions!H7, 0.0000000001)</f>
        <v>100</v>
      </c>
      <c r="I33" s="645" t="s">
        <v>211</v>
      </c>
      <c r="J33" s="646">
        <f>IF(ISNUMBER(Regressions!L7), Regressions!L7,0.0000000001)</f>
        <v>100</v>
      </c>
      <c r="K33" s="644">
        <f>IF(ISNUMBER(Regressions!M7), Regressions!M7,0.0000000001)</f>
        <v>100</v>
      </c>
      <c r="L33" s="644">
        <f>IF(ISNUMBER(Regressions!N7), Regressions!N7,0.0000000001)</f>
        <v>0</v>
      </c>
      <c r="M33" s="644">
        <f>IF(ISNUMBER(Regressions!O7), Regressions!O7,0.0000000001)</f>
        <v>100</v>
      </c>
      <c r="N33" s="644">
        <f>IF(ISNUMBER(Regressions!P7), Regressions!P7,0.0000000001)</f>
        <v>100</v>
      </c>
      <c r="O33" s="644">
        <f>IF(ISNUMBER(Regressions!Q7), Regressions!Q7,0.0000000001)</f>
        <v>100</v>
      </c>
      <c r="P33" s="647" t="s">
        <v>211</v>
      </c>
      <c r="Q33" s="646">
        <f>IF(ISNUMBER(Regressions!U7), Regressions!U7,0.0000000001)</f>
        <v>100</v>
      </c>
      <c r="R33" s="646">
        <f>IF(ISNUMBER(Regressions!V7), Regressions!V7,0.0000000001)</f>
        <v>100</v>
      </c>
      <c r="S33" s="644">
        <f>IF(ISNUMBER(Regressions!W7), Regressions!W7,0.0000000001)</f>
        <v>0</v>
      </c>
      <c r="T33" s="644">
        <f>IF(ISNUMBER(Regressions!X7), Regressions!X7,0.0000000001)</f>
        <v>100</v>
      </c>
      <c r="U33" s="644">
        <f>IF(ISNUMBER(Regressions!Y7), Regressions!Y7,0.0000000001)</f>
        <v>100</v>
      </c>
      <c r="V33" s="648">
        <f>IF(ISNUMBER(Regressions!Z7), Regressions!Z7,0.0000000001)</f>
        <v>100</v>
      </c>
    </row>
    <row xmlns:x14ac="http://schemas.microsoft.com/office/spreadsheetml/2009/9/ac" r="34" x14ac:dyDescent="0.2">
      <c r="B34" s="649" t="s">
        <v>270</v>
      </c>
    </row>
    <row xmlns:x14ac="http://schemas.microsoft.com/office/spreadsheetml/2009/9/ac" r="35" ht="6" customHeight="true" x14ac:dyDescent="0.2"/>
    <row xmlns:x14ac="http://schemas.microsoft.com/office/spreadsheetml/2009/9/ac" r="36" s="600" customFormat="true" ht="50.1" customHeight="true" x14ac:dyDescent="0.2">
      <c r="B36" s="650" t="s">
        <v>34</v>
      </c>
      <c r="C36" s="651" t="s">
        <v>277</v>
      </c>
      <c r="D36" s="651"/>
      <c r="E36" s="651"/>
      <c r="F36" s="651"/>
      <c r="G36" s="651"/>
      <c r="H36" s="651"/>
      <c r="I36" s="650" t="s">
        <v>34</v>
      </c>
      <c r="J36" s="652" t="s">
        <v>278</v>
      </c>
      <c r="K36" s="653"/>
      <c r="L36" s="653"/>
      <c r="M36" s="653"/>
      <c r="N36" s="653"/>
      <c r="O36" s="653"/>
      <c r="P36" s="650" t="s">
        <v>34</v>
      </c>
      <c r="Q36" s="654" t="s">
        <v>279</v>
      </c>
      <c r="R36" s="654"/>
      <c r="S36" s="654"/>
      <c r="T36" s="654"/>
      <c r="U36" s="654"/>
      <c r="V36" s="654"/>
    </row>
    <row xmlns:x14ac="http://schemas.microsoft.com/office/spreadsheetml/2009/9/ac" r="37" ht="50.1" customHeight="true" x14ac:dyDescent="0.2">
      <c r="B37" s="650" t="s">
        <v>35</v>
      </c>
      <c r="C37" s="655" t="s">
        <v>280</v>
      </c>
      <c r="D37" s="655"/>
      <c r="E37" s="655"/>
      <c r="F37" s="655"/>
      <c r="G37" s="655"/>
      <c r="H37" s="655"/>
      <c r="I37" s="650" t="s">
        <v>35</v>
      </c>
      <c r="J37" s="655" t="s">
        <v>281</v>
      </c>
      <c r="K37" s="655"/>
      <c r="L37" s="655"/>
      <c r="M37" s="655"/>
      <c r="N37" s="655"/>
      <c r="O37" s="655"/>
      <c r="P37" s="650" t="s">
        <v>35</v>
      </c>
      <c r="Q37" s="655" t="s">
        <v>282</v>
      </c>
      <c r="R37" s="655"/>
      <c r="S37" s="655"/>
      <c r="T37" s="655"/>
      <c r="U37" s="655"/>
      <c r="V37" s="655"/>
    </row>
    <row xmlns:x14ac="http://schemas.microsoft.com/office/spreadsheetml/2009/9/ac" r="38" ht="50.1" customHeight="true" x14ac:dyDescent="0.2">
      <c r="B38" s="650" t="s">
        <v>36</v>
      </c>
      <c r="C38" s="656" t="s">
        <v>283</v>
      </c>
      <c r="D38" s="656"/>
      <c r="E38" s="656"/>
      <c r="F38" s="656"/>
      <c r="G38" s="656"/>
      <c r="H38" s="656"/>
      <c r="I38" s="650" t="s">
        <v>36</v>
      </c>
      <c r="J38" s="656" t="s">
        <v>284</v>
      </c>
      <c r="K38" s="656"/>
      <c r="L38" s="656"/>
      <c r="M38" s="656"/>
      <c r="N38" s="656"/>
      <c r="O38" s="656"/>
      <c r="P38" s="650" t="s">
        <v>36</v>
      </c>
      <c r="Q38" s="656" t="s">
        <v>285</v>
      </c>
      <c r="R38" s="656"/>
      <c r="S38" s="656"/>
      <c r="T38" s="656"/>
      <c r="U38" s="656"/>
      <c r="V38" s="656"/>
    </row>
    <row xmlns:x14ac="http://schemas.microsoft.com/office/spreadsheetml/2009/9/ac" r="39" ht="50.1" customHeight="true" x14ac:dyDescent="0.2">
      <c r="B39" s="650" t="s">
        <v>211</v>
      </c>
      <c r="C39" s="657" t="s">
        <v>286</v>
      </c>
      <c r="D39" s="657"/>
      <c r="E39" s="657"/>
      <c r="F39" s="657"/>
      <c r="G39" s="657"/>
      <c r="H39" s="657"/>
      <c r="I39" s="650" t="s">
        <v>211</v>
      </c>
      <c r="J39" s="657" t="s">
        <v>286</v>
      </c>
      <c r="K39" s="657"/>
      <c r="L39" s="657"/>
      <c r="M39" s="657"/>
      <c r="N39" s="657"/>
      <c r="O39" s="657"/>
      <c r="P39" s="650" t="s">
        <v>211</v>
      </c>
      <c r="Q39" s="657" t="s">
        <v>286</v>
      </c>
      <c r="R39" s="657"/>
      <c r="S39" s="657"/>
      <c r="T39" s="657"/>
      <c r="U39" s="657"/>
      <c r="V39" s="65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270</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270</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270</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121</v>
      </c>
      <c r="G4" s="129" t="s">
        <v>25</v>
      </c>
      <c r="H4" s="130" t="s">
        <v>19</v>
      </c>
      <c r="I4" s="131" t="s">
        <v>121</v>
      </c>
      <c r="J4" s="129" t="s">
        <v>25</v>
      </c>
      <c r="K4" s="130" t="s">
        <v>19</v>
      </c>
      <c r="L4" s="131" t="s">
        <v>121</v>
      </c>
      <c r="M4" s="129" t="s">
        <v>25</v>
      </c>
      <c r="N4" s="130" t="s">
        <v>19</v>
      </c>
      <c r="O4" s="131" t="s">
        <v>121</v>
      </c>
      <c r="P4" s="129" t="s">
        <v>25</v>
      </c>
      <c r="Q4" s="130" t="s">
        <v>19</v>
      </c>
      <c r="R4" s="131" t="s">
        <v>121</v>
      </c>
      <c r="S4" s="129" t="s">
        <v>25</v>
      </c>
      <c r="T4" s="130" t="s">
        <v>19</v>
      </c>
      <c r="U4" s="132" t="s">
        <v>121</v>
      </c>
      <c r="V4" s="133" t="s">
        <v>25</v>
      </c>
      <c r="W4" s="134" t="s">
        <v>19</v>
      </c>
      <c r="X4" s="134" t="s">
        <v>21</v>
      </c>
      <c r="Y4" s="134" t="s">
        <v>29</v>
      </c>
      <c r="Z4" s="136" t="s">
        <v>122</v>
      </c>
      <c r="AA4" s="133" t="s">
        <v>25</v>
      </c>
      <c r="AB4" s="134" t="s">
        <v>19</v>
      </c>
      <c r="AC4" s="134" t="s">
        <v>21</v>
      </c>
      <c r="AD4" s="134" t="s">
        <v>29</v>
      </c>
      <c r="AE4" s="136" t="s">
        <v>122</v>
      </c>
      <c r="AF4" s="133" t="s">
        <v>25</v>
      </c>
      <c r="AG4" s="134" t="s">
        <v>19</v>
      </c>
      <c r="AH4" s="134" t="s">
        <v>21</v>
      </c>
      <c r="AI4" s="134" t="s">
        <v>29</v>
      </c>
      <c r="AJ4" s="136" t="s">
        <v>122</v>
      </c>
      <c r="AK4" s="133" t="s">
        <v>25</v>
      </c>
      <c r="AL4" s="134" t="s">
        <v>19</v>
      </c>
      <c r="AM4" s="134" t="s">
        <v>21</v>
      </c>
      <c r="AN4" s="134" t="s">
        <v>29</v>
      </c>
      <c r="AO4" s="136" t="s">
        <v>122</v>
      </c>
      <c r="AP4" s="133" t="s">
        <v>25</v>
      </c>
      <c r="AQ4" s="134" t="s">
        <v>19</v>
      </c>
      <c r="AR4" s="134" t="s">
        <v>21</v>
      </c>
      <c r="AS4" s="134" t="s">
        <v>29</v>
      </c>
      <c r="AT4" s="136" t="s">
        <v>122</v>
      </c>
      <c r="AU4" s="133" t="s">
        <v>25</v>
      </c>
      <c r="AV4" s="134" t="s">
        <v>19</v>
      </c>
      <c r="AW4" s="134" t="s">
        <v>21</v>
      </c>
      <c r="AX4" s="134" t="s">
        <v>29</v>
      </c>
      <c r="AY4" s="137" t="s">
        <v>122</v>
      </c>
      <c r="AZ4" s="138" t="s">
        <v>25</v>
      </c>
      <c r="BA4" s="139" t="s">
        <v>141</v>
      </c>
      <c r="BB4" s="140" t="s">
        <v>143</v>
      </c>
      <c r="BC4" s="138" t="s">
        <v>25</v>
      </c>
      <c r="BD4" s="139" t="s">
        <v>141</v>
      </c>
      <c r="BE4" s="140" t="s">
        <v>143</v>
      </c>
      <c r="BF4" s="138" t="s">
        <v>25</v>
      </c>
      <c r="BG4" s="139" t="s">
        <v>141</v>
      </c>
      <c r="BH4" s="140" t="s">
        <v>143</v>
      </c>
      <c r="BI4" s="138" t="s">
        <v>25</v>
      </c>
      <c r="BJ4" s="139" t="s">
        <v>141</v>
      </c>
      <c r="BK4" s="140" t="s">
        <v>143</v>
      </c>
      <c r="BL4" s="138" t="s">
        <v>25</v>
      </c>
      <c r="BM4" s="139" t="s">
        <v>141</v>
      </c>
      <c r="BN4" s="140" t="s">
        <v>143</v>
      </c>
      <c r="BO4" s="138" t="s">
        <v>25</v>
      </c>
      <c r="BP4" s="139" t="s">
        <v>141</v>
      </c>
      <c r="BQ4" s="140" t="s">
        <v>143</v>
      </c>
    </row>
    <row xmlns:x14ac="http://schemas.microsoft.com/office/spreadsheetml/2009/9/ac" r="5" ht="48" hidden="true" x14ac:dyDescent="0.2">
      <c r="A5" s="42" t="s">
        <v>39</v>
      </c>
      <c r="B5" s="42" t="s">
        <v>40</v>
      </c>
      <c r="C5" s="42" t="s">
        <v>41</v>
      </c>
      <c r="D5" s="129" t="s">
        <v>135</v>
      </c>
      <c r="E5" s="130" t="s">
        <v>42</v>
      </c>
      <c r="F5" s="131" t="s">
        <v>192</v>
      </c>
      <c r="G5" s="129" t="s">
        <v>136</v>
      </c>
      <c r="H5" s="130" t="s">
        <v>43</v>
      </c>
      <c r="I5" s="131" t="s">
        <v>193</v>
      </c>
      <c r="J5" s="129" t="s">
        <v>137</v>
      </c>
      <c r="K5" s="130" t="s">
        <v>44</v>
      </c>
      <c r="L5" s="131" t="s">
        <v>194</v>
      </c>
      <c r="M5" s="129" t="s">
        <v>138</v>
      </c>
      <c r="N5" s="130" t="s">
        <v>86</v>
      </c>
      <c r="O5" s="131" t="s">
        <v>195</v>
      </c>
      <c r="P5" s="129" t="s">
        <v>139</v>
      </c>
      <c r="Q5" s="130" t="s">
        <v>87</v>
      </c>
      <c r="R5" s="131" t="s">
        <v>196</v>
      </c>
      <c r="S5" s="129" t="s">
        <v>140</v>
      </c>
      <c r="T5" s="130" t="s">
        <v>88</v>
      </c>
      <c r="U5" s="132" t="s">
        <v>197</v>
      </c>
      <c r="V5" s="133" t="s">
        <v>129</v>
      </c>
      <c r="W5" s="134" t="s">
        <v>45</v>
      </c>
      <c r="X5" s="135" t="s">
        <v>65</v>
      </c>
      <c r="Y5" s="135" t="s">
        <v>66</v>
      </c>
      <c r="Z5" s="136" t="s">
        <v>198</v>
      </c>
      <c r="AA5" s="133" t="s">
        <v>130</v>
      </c>
      <c r="AB5" s="134" t="s">
        <v>46</v>
      </c>
      <c r="AC5" s="135" t="s">
        <v>67</v>
      </c>
      <c r="AD5" s="135" t="s">
        <v>68</v>
      </c>
      <c r="AE5" s="136" t="s">
        <v>199</v>
      </c>
      <c r="AF5" s="133" t="s">
        <v>131</v>
      </c>
      <c r="AG5" s="134" t="s">
        <v>47</v>
      </c>
      <c r="AH5" s="135" t="s">
        <v>69</v>
      </c>
      <c r="AI5" s="135" t="s">
        <v>70</v>
      </c>
      <c r="AJ5" s="136" t="s">
        <v>200</v>
      </c>
      <c r="AK5" s="133" t="s">
        <v>132</v>
      </c>
      <c r="AL5" s="134" t="s">
        <v>71</v>
      </c>
      <c r="AM5" s="135" t="s">
        <v>72</v>
      </c>
      <c r="AN5" s="135" t="s">
        <v>73</v>
      </c>
      <c r="AO5" s="136" t="s">
        <v>201</v>
      </c>
      <c r="AP5" s="133" t="s">
        <v>133</v>
      </c>
      <c r="AQ5" s="134" t="s">
        <v>74</v>
      </c>
      <c r="AR5" s="135" t="s">
        <v>75</v>
      </c>
      <c r="AS5" s="135" t="s">
        <v>76</v>
      </c>
      <c r="AT5" s="136" t="s">
        <v>202</v>
      </c>
      <c r="AU5" s="133" t="s">
        <v>134</v>
      </c>
      <c r="AV5" s="134" t="s">
        <v>77</v>
      </c>
      <c r="AW5" s="135" t="s">
        <v>78</v>
      </c>
      <c r="AX5" s="135" t="s">
        <v>79</v>
      </c>
      <c r="AY5" s="137" t="s">
        <v>203</v>
      </c>
      <c r="AZ5" s="138" t="s">
        <v>80</v>
      </c>
      <c r="BA5" s="139" t="s">
        <v>114</v>
      </c>
      <c r="BB5" s="140" t="s">
        <v>204</v>
      </c>
      <c r="BC5" s="138" t="s">
        <v>85</v>
      </c>
      <c r="BD5" s="139" t="s">
        <v>115</v>
      </c>
      <c r="BE5" s="140" t="s">
        <v>205</v>
      </c>
      <c r="BF5" s="138" t="s">
        <v>84</v>
      </c>
      <c r="BG5" s="139" t="s">
        <v>116</v>
      </c>
      <c r="BH5" s="140" t="s">
        <v>206</v>
      </c>
      <c r="BI5" s="138" t="s">
        <v>83</v>
      </c>
      <c r="BJ5" s="139" t="s">
        <v>117</v>
      </c>
      <c r="BK5" s="140" t="s">
        <v>207</v>
      </c>
      <c r="BL5" s="138" t="s">
        <v>82</v>
      </c>
      <c r="BM5" s="139" t="s">
        <v>118</v>
      </c>
      <c r="BN5" s="140" t="s">
        <v>208</v>
      </c>
      <c r="BO5" s="138" t="s">
        <v>81</v>
      </c>
      <c r="BP5" s="139" t="s">
        <v>119</v>
      </c>
      <c r="BQ5" s="140" t="s">
        <v>209</v>
      </c>
    </row>
    <row xmlns:x14ac="http://schemas.microsoft.com/office/spreadsheetml/2009/9/ac" r="6" x14ac:dyDescent="0.2">
      <c r="A6" s="358" t="str">
        <f>+RIGHT('Data Summary'!A6,LEN('Data Summary'!A6)-9)</f>
        <v>SDI</v>
      </c>
      <c r="B6" s="35" t="str">
        <f>+IF(ISTEXT('Data Summary'!B6),'Data Summary'!B6,"")</f>
        <v>Survey</v>
      </c>
      <c r="C6" s="357">
        <f>+VALUE('Data Summary'!C6)</f>
        <v>2012</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f>+IF(AND(ISNUMBER('Sanitation Data'!D4),'Data Summary'!CK6="Yes"),100-'Sanitation Data'!D4,NA())</f>
        <v>95.3</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f>+IF(AND(ISNUMBER('Sanitation Data'!E4),'Data Summary'!CP6="Yes"),100-'Sanitation Data'!E4,NA())</f>
        <v>92.3</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f>+IF(AND(ISNUMBER('Sanitation Data'!F4),'Data Summary'!CU6="Yes"),100-'Sanitation Data'!F4,NA())</f>
        <v>96.4</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58" t="str">
        <f ca="true">+RIGHT('Data Summary'!A7,LEN('Data Summary'!A7)-9)</f>
        <v>SACMEQ</v>
      </c>
      <c r="B7" s="35" t="str">
        <f ca="true">+IF(ISTEXT('Data Summary'!B7),'Data Summary'!B7,"")</f>
        <v>Survey</v>
      </c>
      <c r="C7" s="357">
        <f ca="true">+VALUE('Data Summary'!C7)</f>
        <v>2013</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f ca="true">+IF(AND(ISNUMBER(OFFSET('Water Data'!$H$4,0,10*ROW('Water Data'!H1))),'Data Summary'!CE7="Yes"),100-OFFSET('Water Data'!$H$4,0,10*ROW('Water Data'!H1)),NA())</f>
        <v>84.7</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58" t="str">
        <f ca="true">+RIGHT('Data Summary'!A8,LEN('Data Summary'!A8)-9)</f>
        <v>EMIS</v>
      </c>
      <c r="B8" s="35" t="str">
        <f ca="true">+IF(ISTEXT('Data Summary'!B8),'Data Summary'!B8,"")</f>
        <v>EMIS</v>
      </c>
      <c r="C8" s="357">
        <f ca="true">+VALUE('Data Summary'!C8)</f>
        <v>2014</v>
      </c>
      <c r="D8" s="91">
        <f ca="true">+IF(AND(ISNUMBER(OFFSET('Water Data'!$D$4,0,10*ROW('Water Data'!D2))),'Data Summary'!BS8="Yes"),100-OFFSET('Water Data'!$D$4,0,10*ROW('Water Data'!D2)),NA())</f>
        <v>92.429613107307972</v>
      </c>
      <c r="E8" s="91">
        <f ca="true">+IF(AND(ISNUMBER(OFFSET('Water Data'!$D$6,0,10*ROW('Water Data'!D2))),'Data Summary'!BT8="Yes"),OFFSET('Water Data'!$D$6,0,10*ROW('Water Data'!D2)),NA())</f>
        <v>75.422459242436531</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f ca="true">+IF(AND(ISNUMBER(OFFSET('Water Data'!$H$4,0,10*ROW('Water Data'!H2))),'Data Summary'!CE8="Yes"),100-OFFSET('Water Data'!$H$4,0,10*ROW('Water Data'!H2)),NA())</f>
        <v>91.8</v>
      </c>
      <c r="Q8" s="91">
        <f ca="true">+IF(AND(ISNUMBER(OFFSET('Water Data'!$H$6,0,10*ROW('Water Data'!H2))),'Data Summary'!CF8="Yes"),OFFSET('Water Data'!$H$6,0,10*ROW('Water Data'!H2)),NA())</f>
        <v>74</v>
      </c>
      <c r="R8" s="91" t="e">
        <f ca="true">+IF(AND(ISNUMBER(OFFSET('Water Data'!$H$9,0,10*ROW('Water Data'!H2))),'Data Summary'!CG8="Yes"),OFFSET('Water Data'!$H$9,0,10*ROW('Water Data'!H2)),NA())</f>
        <v>#N/A</v>
      </c>
      <c r="S8" s="91">
        <f ca="true">+IF(AND(ISNUMBER(OFFSET('Water Data'!$I$4,0,10*ROW('Water Data'!I2))),'Data Summary'!CH8="Yes"),100-OFFSET('Water Data'!$I$4,0,10*ROW('Water Data'!I2)),NA())</f>
        <v>94.5</v>
      </c>
      <c r="T8" s="91">
        <f ca="true">+IF(AND(ISNUMBER(OFFSET('Water Data'!$I$6,0,10*ROW('Water Data'!I2))),'Data Summary'!CI8="Yes"),OFFSET('Water Data'!$I$6,0,10*ROW('Water Data'!I2)),NA())</f>
        <v>80.099999999999994</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58" t="str">
        <f ca="true">+RIGHT('Data Summary'!A9,LEN('Data Summary'!A9)-9)</f>
        <v>WV</v>
      </c>
      <c r="B9" s="35" t="str">
        <f ca="true">+IF(ISTEXT('Data Summary'!B9),'Data Summary'!B9,"")</f>
        <v>Survey</v>
      </c>
      <c r="C9" s="357">
        <f ca="true">+VALUE('Data Summary'!C9)</f>
        <v>2017</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f ca="true">+IF(AND(ISNUMBER(OFFSET('Water Data'!$F$4,0,10*ROW('Water Data'!F3))),'Data Summary'!BY9="Yes"),100-OFFSET('Water Data'!$F$4,0,10*ROW('Water Data'!F3)),NA())</f>
        <v>91.304339999999996</v>
      </c>
      <c r="K9" s="91">
        <f ca="true">+IF(AND(ISNUMBER(OFFSET('Water Data'!$F$6,0,10*ROW('Water Data'!F3))),'Data Summary'!BZ9="Yes"),OFFSET('Water Data'!$F$6,0,10*ROW('Water Data'!F3)),NA())</f>
        <v>75</v>
      </c>
      <c r="L9" s="91">
        <f ca="true">+IF(AND(ISNUMBER(OFFSET('Water Data'!$F$9,0,10*ROW('Water Data'!F3))),'Data Summary'!CA9="Yes"),OFFSET('Water Data'!$F$9,0,10*ROW('Water Data'!F3)),NA())</f>
        <v>71.739130000000003</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f ca="true">+IF(AND(ISNUMBER(OFFSET('Sanitation Data'!$F$4,0,10*ROW('Sanitation Data'!F3))),'Data Summary'!CU9="Yes"),100-OFFSET('Sanitation Data'!$F$4,0,10*ROW('Sanitation Data'!F3)),NA())</f>
        <v>100</v>
      </c>
      <c r="AG9" s="92">
        <f ca="true">+IF(AND(ISNUMBER(OFFSET('Sanitation Data'!$F$6,0,10*ROW('Sanitation Data'!F3))),'Data Summary'!CV9="Yes"),OFFSET('Sanitation Data'!$F$6,0,10*ROW('Sanitation Data'!F3)),NA())</f>
        <v>95.652180000000001</v>
      </c>
      <c r="AH9" s="92">
        <f ca="true">+IF(AND(ISNUMBER(OFFSET('Sanitation Data'!$F$10,0,10*ROW('Sanitation Data'!F3))),'Data Summary'!CW9="Yes"),OFFSET('Sanitation Data'!$F$10,0,10*ROW('Sanitation Data'!F3)),NA())</f>
        <v>50</v>
      </c>
      <c r="AI9" s="92">
        <f ca="true">+IF(AND(ISNUMBER(OFFSET('Sanitation Data'!$F$11,0,10*ROW('Sanitation Data'!F3))),'Data Summary'!CX9="Yes"),OFFSET('Sanitation Data'!$F$11,0,10*ROW('Sanitation Data'!F3)),NA())</f>
        <v>95.652169999999998</v>
      </c>
      <c r="AJ9" s="92">
        <f ca="true">+IF(AND(ISNUMBER(OFFSET('Sanitation Data'!$F$12,0,10*ROW('Sanitation Data'!F3))),'Data Summary'!CY9="Yes"),OFFSET('Sanitation Data'!$F$12,0,10*ROW('Sanitation Data'!F3)),NA())</f>
        <v>50</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f ca="true">+IF(AND(ISNUMBER(OFFSET('Hygiene Data'!$F$5,0,10*ROW('Hygiene Data'!F3))),'Data Summary'!DU9="Yes"),OFFSET('Hygiene Data'!$F$5,0,10*ROW('Hygiene Data'!F3)),NA())</f>
        <v>30.43478</v>
      </c>
      <c r="BG9" s="93">
        <f ca="true">+IF(AND(ISNUMBER(OFFSET('Hygiene Data'!$F$7,0,10*ROW('Hygiene Data'!F3))),'Data Summary'!DV9="Yes"),OFFSET('Hygiene Data'!$F$7,0,10*ROW('Hygiene Data'!F3)),NA())</f>
        <v>15.21739</v>
      </c>
      <c r="BH9" s="93">
        <f ca="true">+IF(AND(ISNUMBER(OFFSET('Hygiene Data'!$F$9,0,10*ROW('Hygiene Data'!F3))),'Data Summary'!DW9="Yes"),OFFSET('Hygiene Data'!$F$9,0,10*ROW('Hygiene Data'!F3)),NA())</f>
        <v>2.1739099999999998</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58" t="e">
        <f ca="true">+RIGHT('Data Summary'!A10,LEN('Data Summary'!A10)-9)</f>
        <v>#VALUE!</v>
      </c>
      <c r="B10" s="35" t="str">
        <f ca="true">+IF(ISTEXT('Data Summary'!B10),'Data Summary'!B10,"")</f>
        <v/>
      </c>
      <c r="C10" s="357"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58" t="e">
        <f ca="true">+RIGHT('Data Summary'!A11,LEN('Data Summary'!A11)-9)</f>
        <v>#VALUE!</v>
      </c>
      <c r="B11" s="35" t="str">
        <f ca="true">+IF(ISTEXT('Data Summary'!B11),'Data Summary'!B11,"")</f>
        <v/>
      </c>
      <c r="C11" s="357"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58" t="e">
        <f ca="true">+RIGHT('Data Summary'!A12,LEN('Data Summary'!A12)-9)</f>
        <v>#VALUE!</v>
      </c>
      <c r="B12" s="35" t="str">
        <f ca="true">+IF(ISTEXT('Data Summary'!B12),'Data Summary'!B12,"")</f>
        <v/>
      </c>
      <c r="C12" s="357"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58" t="e">
        <f ca="true">+RIGHT('Data Summary'!A13,LEN('Data Summary'!A13)-9)</f>
        <v>#VALUE!</v>
      </c>
      <c r="B13" s="35" t="str">
        <f ca="true">+IF(ISTEXT('Data Summary'!B13),'Data Summary'!B13,"")</f>
        <v/>
      </c>
      <c r="C13" s="357"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58" t="e">
        <f ca="true">+RIGHT('Data Summary'!A14,LEN('Data Summary'!A14)-9)</f>
        <v>#VALUE!</v>
      </c>
      <c r="B14" s="35" t="str">
        <f ca="true">+IF(ISTEXT('Data Summary'!B14),'Data Summary'!B14,"")</f>
        <v/>
      </c>
      <c r="C14" s="357"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58" t="e">
        <f ca="true">+RIGHT('Data Summary'!A15,LEN('Data Summary'!A15)-9)</f>
        <v>#VALUE!</v>
      </c>
      <c r="B15" s="35" t="str">
        <f ca="true">+IF(ISTEXT('Data Summary'!B15),'Data Summary'!B15,"")</f>
        <v/>
      </c>
      <c r="C15" s="357"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58" t="e">
        <f ca="true">+RIGHT('Data Summary'!A16,LEN('Data Summary'!A16)-9)</f>
        <v>#VALUE!</v>
      </c>
      <c r="B16" s="35" t="str">
        <f ca="true">+IF(ISTEXT('Data Summary'!B16),'Data Summary'!B16,"")</f>
        <v/>
      </c>
      <c r="C16" s="357"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58" t="e">
        <f ca="true">+RIGHT('Data Summary'!A17,LEN('Data Summary'!A17)-9)</f>
        <v>#VALUE!</v>
      </c>
      <c r="B17" s="35" t="str">
        <f ca="true">+IF(ISTEXT('Data Summary'!B17),'Data Summary'!B17,"")</f>
        <v/>
      </c>
      <c r="C17" s="357"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58" t="e">
        <f ca="true">+RIGHT('Data Summary'!A18,LEN('Data Summary'!A18)-9)</f>
        <v>#VALUE!</v>
      </c>
      <c r="B18" s="35" t="str">
        <f ca="true">+IF(ISTEXT('Data Summary'!B18),'Data Summary'!B18,"")</f>
        <v/>
      </c>
      <c r="C18" s="357"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58" t="e">
        <f ca="true">+RIGHT('Data Summary'!A19,LEN('Data Summary'!A19)-9)</f>
        <v>#VALUE!</v>
      </c>
      <c r="B19" s="35" t="str">
        <f ca="true">+IF(ISTEXT('Data Summary'!B19),'Data Summary'!B19,"")</f>
        <v/>
      </c>
      <c r="C19" s="357"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58" t="e">
        <f ca="true">+RIGHT('Data Summary'!A20,LEN('Data Summary'!A20)-9)</f>
        <v>#VALUE!</v>
      </c>
      <c r="B20" s="35" t="str">
        <f ca="true">+IF(ISTEXT('Data Summary'!B20),'Data Summary'!B20,"")</f>
        <v/>
      </c>
      <c r="C20" s="357"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58" t="e">
        <f ca="true">+RIGHT('Data Summary'!A21,LEN('Data Summary'!A21)-9)</f>
        <v>#VALUE!</v>
      </c>
      <c r="B21" s="35" t="str">
        <f ca="true">+IF(ISTEXT('Data Summary'!B21),'Data Summary'!B21,"")</f>
        <v/>
      </c>
      <c r="C21" s="357"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58" t="e">
        <f ca="true">+RIGHT('Data Summary'!A22,LEN('Data Summary'!A22)-9)</f>
        <v>#VALUE!</v>
      </c>
      <c r="B22" s="35" t="str">
        <f ca="true">+IF(ISTEXT('Data Summary'!B22),'Data Summary'!B22,"")</f>
        <v/>
      </c>
      <c r="C22" s="357"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58" t="e">
        <f ca="true">+RIGHT('Data Summary'!A23,LEN('Data Summary'!A23)-9)</f>
        <v>#VALUE!</v>
      </c>
      <c r="B23" s="35" t="str">
        <f ca="true">+IF(ISTEXT('Data Summary'!B23),'Data Summary'!B23,"")</f>
        <v/>
      </c>
      <c r="C23" s="357"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58" t="e">
        <f ca="true">+RIGHT('Data Summary'!A24,LEN('Data Summary'!A24)-9)</f>
        <v>#VALUE!</v>
      </c>
      <c r="B24" s="35" t="str">
        <f ca="true">+IF(ISTEXT('Data Summary'!B24),'Data Summary'!B24,"")</f>
        <v/>
      </c>
      <c r="C24" s="357"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58" t="e">
        <f ca="true">+RIGHT('Data Summary'!A25,LEN('Data Summary'!A25)-9)</f>
        <v>#VALUE!</v>
      </c>
      <c r="B25" s="35" t="str">
        <f ca="true">+IF(ISTEXT('Data Summary'!B25),'Data Summary'!B25,"")</f>
        <v/>
      </c>
      <c r="C25" s="357"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58" t="e">
        <f ca="true">+RIGHT('Data Summary'!A26,LEN('Data Summary'!A26)-9)</f>
        <v>#VALUE!</v>
      </c>
      <c r="B26" s="35" t="str">
        <f ca="true">+IF(ISTEXT('Data Summary'!B26),'Data Summary'!B26,"")</f>
        <v/>
      </c>
      <c r="C26" s="357"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58" t="e">
        <f ca="true">+RIGHT('Data Summary'!A27,LEN('Data Summary'!A27)-9)</f>
        <v>#VALUE!</v>
      </c>
      <c r="B27" s="35" t="str">
        <f ca="true">+IF(ISTEXT('Data Summary'!B27),'Data Summary'!B27,"")</f>
        <v/>
      </c>
      <c r="C27" s="357"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58" t="e">
        <f ca="true">+RIGHT('Data Summary'!A28,LEN('Data Summary'!A28)-9)</f>
        <v>#VALUE!</v>
      </c>
      <c r="B28" s="35" t="str">
        <f ca="true">+IF(ISTEXT('Data Summary'!B28),'Data Summary'!B28,"")</f>
        <v/>
      </c>
      <c r="C28" s="357"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58" t="e">
        <f ca="true">+RIGHT('Data Summary'!A29,LEN('Data Summary'!A29)-9)</f>
        <v>#VALUE!</v>
      </c>
      <c r="B29" s="35" t="str">
        <f ca="true">+IF(ISTEXT('Data Summary'!B29),'Data Summary'!B29,"")</f>
        <v/>
      </c>
      <c r="C29" s="357"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58" t="e">
        <f ca="true">+RIGHT('Data Summary'!A30,LEN('Data Summary'!A30)-9)</f>
        <v>#VALUE!</v>
      </c>
      <c r="B30" s="35" t="str">
        <f ca="true">+IF(ISTEXT('Data Summary'!B30),'Data Summary'!B30,"")</f>
        <v/>
      </c>
      <c r="C30" s="357"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58" t="e">
        <f ca="true">+RIGHT('Data Summary'!A31,LEN('Data Summary'!A31)-9)</f>
        <v>#VALUE!</v>
      </c>
      <c r="B31" s="35" t="str">
        <f ca="true">+IF(ISTEXT('Data Summary'!B31),'Data Summary'!B31,"")</f>
        <v/>
      </c>
      <c r="C31" s="357"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58" t="e">
        <f ca="true">+RIGHT('Data Summary'!A32,LEN('Data Summary'!A32)-9)</f>
        <v>#VALUE!</v>
      </c>
      <c r="B32" s="35" t="str">
        <f ca="true">+IF(ISTEXT('Data Summary'!B32),'Data Summary'!B32,"")</f>
        <v/>
      </c>
      <c r="C32" s="357"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58" t="e">
        <f ca="true">+RIGHT('Data Summary'!A33,LEN('Data Summary'!A33)-9)</f>
        <v>#VALUE!</v>
      </c>
      <c r="B33" s="35" t="str">
        <f ca="true">+IF(ISTEXT('Data Summary'!B33),'Data Summary'!B33,"")</f>
        <v/>
      </c>
      <c r="C33" s="357"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58" t="e">
        <f ca="true">+RIGHT('Data Summary'!A34,LEN('Data Summary'!A34)-9)</f>
        <v>#VALUE!</v>
      </c>
      <c r="B34" s="35" t="str">
        <f ca="true">+IF(ISTEXT('Data Summary'!B34),'Data Summary'!B34,"")</f>
        <v/>
      </c>
      <c r="C34" s="357"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58" t="e">
        <f ca="true">+RIGHT('Data Summary'!A35,LEN('Data Summary'!A35)-9)</f>
        <v>#VALUE!</v>
      </c>
      <c r="B35" s="35" t="str">
        <f ca="true">+IF(ISTEXT('Data Summary'!B35),'Data Summary'!B35,"")</f>
        <v/>
      </c>
      <c r="C35" s="357"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58" t="e">
        <f ca="true">+RIGHT('Data Summary'!A36,LEN('Data Summary'!A36)-9)</f>
        <v>#VALUE!</v>
      </c>
      <c r="B36" s="35" t="str">
        <f ca="true">+IF(ISTEXT('Data Summary'!B36),'Data Summary'!B36,"")</f>
        <v/>
      </c>
      <c r="C36" s="357"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58" t="e">
        <f ca="true">+RIGHT('Data Summary'!A37,LEN('Data Summary'!A37)-9)</f>
        <v>#VALUE!</v>
      </c>
      <c r="B37" s="35" t="str">
        <f ca="true">+IF(ISTEXT('Data Summary'!B37),'Data Summary'!B37,"")</f>
        <v/>
      </c>
      <c r="C37" s="357"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58" t="e">
        <f ca="true">+RIGHT('Data Summary'!A38,LEN('Data Summary'!A38)-9)</f>
        <v>#VALUE!</v>
      </c>
      <c r="B38" s="35" t="str">
        <f ca="true">+IF(ISTEXT('Data Summary'!B38),'Data Summary'!B38,"")</f>
        <v/>
      </c>
      <c r="C38" s="357"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58" t="e">
        <f ca="true">+RIGHT('Data Summary'!A39,LEN('Data Summary'!A39)-9)</f>
        <v>#VALUE!</v>
      </c>
      <c r="B39" s="35" t="str">
        <f ca="true">+IF(ISTEXT('Data Summary'!B39),'Data Summary'!B39,"")</f>
        <v/>
      </c>
      <c r="C39" s="357"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58" t="e">
        <f ca="true">+RIGHT('Data Summary'!A40,LEN('Data Summary'!A40)-9)</f>
        <v>#VALUE!</v>
      </c>
      <c r="B40" s="35" t="str">
        <f ca="true">+IF(ISTEXT('Data Summary'!B40),'Data Summary'!B40,"")</f>
        <v/>
      </c>
      <c r="C40" s="357"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58" t="e">
        <f ca="true">+RIGHT('Data Summary'!A41,LEN('Data Summary'!A41)-9)</f>
        <v>#VALUE!</v>
      </c>
      <c r="B41" s="35" t="str">
        <f ca="true">+IF(ISTEXT('Data Summary'!B41),'Data Summary'!B41,"")</f>
        <v/>
      </c>
      <c r="C41" s="357"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58" t="e">
        <f ca="true">+RIGHT('Data Summary'!A42,LEN('Data Summary'!A42)-9)</f>
        <v>#VALUE!</v>
      </c>
      <c r="B42" s="35" t="str">
        <f ca="true">+IF(ISTEXT('Data Summary'!B42),'Data Summary'!B42,"")</f>
        <v/>
      </c>
      <c r="C42" s="357"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58" t="e">
        <f ca="true">+RIGHT('Data Summary'!A43,LEN('Data Summary'!A43)-9)</f>
        <v>#VALUE!</v>
      </c>
      <c r="B43" s="35" t="str">
        <f ca="true">+IF(ISTEXT('Data Summary'!B43),'Data Summary'!B43,"")</f>
        <v/>
      </c>
      <c r="C43" s="357"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58" t="e">
        <f ca="true">+RIGHT('Data Summary'!A44,LEN('Data Summary'!A44)-9)</f>
        <v>#VALUE!</v>
      </c>
      <c r="B44" s="35" t="str">
        <f ca="true">+IF(ISTEXT('Data Summary'!B44),'Data Summary'!B44,"")</f>
        <v/>
      </c>
      <c r="C44" s="357"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58" t="e">
        <f ca="true">+RIGHT('Data Summary'!A45,LEN('Data Summary'!A45)-9)</f>
        <v>#VALUE!</v>
      </c>
      <c r="B45" s="35" t="str">
        <f ca="true">+IF(ISTEXT('Data Summary'!B45),'Data Summary'!B45,"")</f>
        <v/>
      </c>
      <c r="C45" s="357"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58" t="e">
        <f ca="true">+RIGHT('Data Summary'!A46,LEN('Data Summary'!A46)-9)</f>
        <v>#VALUE!</v>
      </c>
      <c r="B46" s="35" t="str">
        <f ca="true">+IF(ISTEXT('Data Summary'!B46),'Data Summary'!B46,"")</f>
        <v/>
      </c>
      <c r="C46" s="357"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58" t="e">
        <f ca="true">+RIGHT('Data Summary'!A47,LEN('Data Summary'!A47)-9)</f>
        <v>#VALUE!</v>
      </c>
      <c r="B47" s="35" t="str">
        <f ca="true">+IF(ISTEXT('Data Summary'!B47),'Data Summary'!B47,"")</f>
        <v/>
      </c>
      <c r="C47" s="357"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58" t="e">
        <f ca="true">+RIGHT('Data Summary'!A48,LEN('Data Summary'!A48)-9)</f>
        <v>#VALUE!</v>
      </c>
      <c r="B48" s="35" t="str">
        <f ca="true">+IF(ISTEXT('Data Summary'!B48),'Data Summary'!B48,"")</f>
        <v/>
      </c>
      <c r="C48" s="357"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58" t="e">
        <f ca="true">+RIGHT('Data Summary'!A49,LEN('Data Summary'!A49)-9)</f>
        <v>#VALUE!</v>
      </c>
      <c r="B49" s="35" t="str">
        <f ca="true">+IF(ISTEXT('Data Summary'!B49),'Data Summary'!B49,"")</f>
        <v/>
      </c>
      <c r="C49" s="357"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58" t="e">
        <f ca="true">+RIGHT('Data Summary'!A50,LEN('Data Summary'!A50)-9)</f>
        <v>#VALUE!</v>
      </c>
      <c r="B50" s="35" t="str">
        <f ca="true">+IF(ISTEXT('Data Summary'!B50),'Data Summary'!B50,"")</f>
        <v/>
      </c>
      <c r="C50" s="357"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58" t="e">
        <f ca="true">+RIGHT('Data Summary'!A51,LEN('Data Summary'!A51)-9)</f>
        <v>#VALUE!</v>
      </c>
      <c r="B51" s="35" t="str">
        <f ca="true">+IF(ISTEXT('Data Summary'!B51),'Data Summary'!B51,"")</f>
        <v/>
      </c>
      <c r="C51" s="357"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58" t="e">
        <f ca="true">+RIGHT('Data Summary'!A52,LEN('Data Summary'!A52)-9)</f>
        <v>#VALUE!</v>
      </c>
      <c r="B52" s="35" t="str">
        <f ca="true">+IF(ISTEXT('Data Summary'!B52),'Data Summary'!B52,"")</f>
        <v/>
      </c>
      <c r="C52" s="357"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58" t="e">
        <f ca="true">+RIGHT('Data Summary'!A53,LEN('Data Summary'!A53)-9)</f>
        <v>#VALUE!</v>
      </c>
      <c r="B53" s="35" t="str">
        <f ca="true">+IF(ISTEXT('Data Summary'!B53),'Data Summary'!B53,"")</f>
        <v/>
      </c>
      <c r="C53" s="357"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58" t="e">
        <f ca="true">+RIGHT('Data Summary'!A54,LEN('Data Summary'!A54)-9)</f>
        <v>#VALUE!</v>
      </c>
      <c r="B54" s="35" t="str">
        <f ca="true">+IF(ISTEXT('Data Summary'!B54),'Data Summary'!B54,"")</f>
        <v/>
      </c>
      <c r="C54" s="357"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58" t="e">
        <f ca="true">+RIGHT('Data Summary'!A55,LEN('Data Summary'!A55)-9)</f>
        <v>#VALUE!</v>
      </c>
      <c r="B55" s="35" t="str">
        <f ca="true">+IF(ISTEXT('Data Summary'!B55),'Data Summary'!B55,"")</f>
        <v/>
      </c>
      <c r="C55" s="357"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58" t="e">
        <f ca="true">+RIGHT('Data Summary'!A56,LEN('Data Summary'!A56)-9)</f>
        <v>#VALUE!</v>
      </c>
      <c r="B56" s="35" t="str">
        <f ca="true">+IF(ISTEXT('Data Summary'!B56),'Data Summary'!B56,"")</f>
        <v/>
      </c>
      <c r="C56" s="357"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58" t="e">
        <f ca="true">+RIGHT('Data Summary'!A57,LEN('Data Summary'!A57)-9)</f>
        <v>#VALUE!</v>
      </c>
      <c r="B57" s="35" t="str">
        <f ca="true">+IF(ISTEXT('Data Summary'!B57),'Data Summary'!B57,"")</f>
        <v/>
      </c>
      <c r="C57" s="357"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58" t="e">
        <f ca="true">+RIGHT('Data Summary'!A58,LEN('Data Summary'!A58)-9)</f>
        <v>#VALUE!</v>
      </c>
      <c r="B58" s="35" t="str">
        <f ca="true">+IF(ISTEXT('Data Summary'!B58),'Data Summary'!B58,"")</f>
        <v/>
      </c>
      <c r="C58" s="357"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58" t="e">
        <f ca="true">+RIGHT('Data Summary'!A59,LEN('Data Summary'!A59)-9)</f>
        <v>#VALUE!</v>
      </c>
      <c r="B59" s="35" t="str">
        <f ca="true">+IF(ISTEXT('Data Summary'!B59),'Data Summary'!B59,"")</f>
        <v/>
      </c>
      <c r="C59" s="357"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58" t="e">
        <f ca="true">+RIGHT('Data Summary'!A60,LEN('Data Summary'!A60)-9)</f>
        <v>#VALUE!</v>
      </c>
      <c r="B60" s="35" t="str">
        <f ca="true">+IF(ISTEXT('Data Summary'!B60),'Data Summary'!B60,"")</f>
        <v/>
      </c>
      <c r="C60" s="357"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58" t="e">
        <f ca="true">+RIGHT('Data Summary'!A61,LEN('Data Summary'!A61)-9)</f>
        <v>#VALUE!</v>
      </c>
      <c r="B61" s="35" t="str">
        <f ca="true">+IF(ISTEXT('Data Summary'!B61),'Data Summary'!B61,"")</f>
        <v/>
      </c>
      <c r="C61" s="357"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58" t="e">
        <f ca="true">+RIGHT('Data Summary'!A62,LEN('Data Summary'!A62)-9)</f>
        <v>#VALUE!</v>
      </c>
      <c r="B62" s="35" t="str">
        <f ca="true">+IF(ISTEXT('Data Summary'!B62),'Data Summary'!B62,"")</f>
        <v/>
      </c>
      <c r="C62" s="357"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58" t="e">
        <f ca="true">+RIGHT('Data Summary'!A63,LEN('Data Summary'!A63)-9)</f>
        <v>#VALUE!</v>
      </c>
      <c r="B63" s="35" t="str">
        <f ca="true">+IF(ISTEXT('Data Summary'!B63),'Data Summary'!B63,"")</f>
        <v/>
      </c>
      <c r="C63" s="357"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58" t="e">
        <f ca="true">+RIGHT('Data Summary'!A64,LEN('Data Summary'!A64)-9)</f>
        <v>#VALUE!</v>
      </c>
      <c r="B64" s="35" t="str">
        <f ca="true">+IF(ISTEXT('Data Summary'!B64),'Data Summary'!B64,"")</f>
        <v/>
      </c>
      <c r="C64" s="357"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58" t="e">
        <f ca="true">+RIGHT('Data Summary'!A65,LEN('Data Summary'!A65)-9)</f>
        <v>#VALUE!</v>
      </c>
      <c r="B65" s="35" t="str">
        <f ca="true">+IF(ISTEXT('Data Summary'!B65),'Data Summary'!B65,"")</f>
        <v/>
      </c>
      <c r="C65" s="357"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58" t="e">
        <f ca="true">+RIGHT('Data Summary'!A66,LEN('Data Summary'!A66)-9)</f>
        <v>#VALUE!</v>
      </c>
      <c r="B66" s="35" t="str">
        <f ca="true">+IF(ISTEXT('Data Summary'!B66),'Data Summary'!B66,"")</f>
        <v/>
      </c>
      <c r="C66" s="357"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58" t="e">
        <f ca="true">+RIGHT('Data Summary'!A67,LEN('Data Summary'!A67)-9)</f>
        <v>#VALUE!</v>
      </c>
      <c r="B67" s="35" t="str">
        <f ca="true">+IF(ISTEXT('Data Summary'!B67),'Data Summary'!B67,"")</f>
        <v/>
      </c>
      <c r="C67" s="357"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58" t="e">
        <f ca="true">+RIGHT('Data Summary'!A68,LEN('Data Summary'!A68)-9)</f>
        <v>#VALUE!</v>
      </c>
      <c r="B68" s="35" t="str">
        <f ca="true">+IF(ISTEXT('Data Summary'!B68),'Data Summary'!B68,"")</f>
        <v/>
      </c>
      <c r="C68" s="357"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58" t="e">
        <f ca="true">+RIGHT('Data Summary'!A69,LEN('Data Summary'!A69)-9)</f>
        <v>#VALUE!</v>
      </c>
      <c r="B69" s="35" t="str">
        <f ca="true">+IF(ISTEXT('Data Summary'!B69),'Data Summary'!B69,"")</f>
        <v/>
      </c>
      <c r="C69" s="357"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58" t="e">
        <f ca="true">+RIGHT('Data Summary'!A70,LEN('Data Summary'!A70)-9)</f>
        <v>#VALUE!</v>
      </c>
      <c r="B70" s="35" t="str">
        <f ca="true">+IF(ISTEXT('Data Summary'!B70),'Data Summary'!B70,"")</f>
        <v/>
      </c>
      <c r="C70" s="357"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58" t="e">
        <f ca="true">+RIGHT('Data Summary'!A71,LEN('Data Summary'!A71)-9)</f>
        <v>#VALUE!</v>
      </c>
      <c r="B71" s="35" t="str">
        <f ca="true">+IF(ISTEXT('Data Summary'!B71),'Data Summary'!B71,"")</f>
        <v/>
      </c>
      <c r="C71" s="357"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58" t="e">
        <f ca="true">+RIGHT('Data Summary'!A72,LEN('Data Summary'!A72)-9)</f>
        <v>#VALUE!</v>
      </c>
      <c r="B72" s="35" t="str">
        <f ca="true">+IF(ISTEXT('Data Summary'!B72),'Data Summary'!B72,"")</f>
        <v/>
      </c>
      <c r="C72" s="357"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58" t="e">
        <f ca="true">+RIGHT('Data Summary'!A73,LEN('Data Summary'!A73)-9)</f>
        <v>#VALUE!</v>
      </c>
      <c r="B73" s="35" t="str">
        <f ca="true">+IF(ISTEXT('Data Summary'!B73),'Data Summary'!B73,"")</f>
        <v/>
      </c>
      <c r="C73" s="357"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58" t="e">
        <f ca="true">+RIGHT('Data Summary'!A74,LEN('Data Summary'!A74)-9)</f>
        <v>#VALUE!</v>
      </c>
      <c r="B74" s="35" t="str">
        <f ca="true">+IF(ISTEXT('Data Summary'!B74),'Data Summary'!B74,"")</f>
        <v/>
      </c>
      <c r="C74" s="357"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58" t="e">
        <f ca="true">+RIGHT('Data Summary'!A75,LEN('Data Summary'!A75)-9)</f>
        <v>#VALUE!</v>
      </c>
      <c r="B75" s="35" t="str">
        <f ca="true">+IF(ISTEXT('Data Summary'!B75),'Data Summary'!B75,"")</f>
        <v/>
      </c>
      <c r="C75" s="357"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58" t="e">
        <f ca="true">+RIGHT('Data Summary'!A76,LEN('Data Summary'!A76)-9)</f>
        <v>#VALUE!</v>
      </c>
      <c r="B76" s="35" t="str">
        <f ca="true">+IF(ISTEXT('Data Summary'!B76),'Data Summary'!B76,"")</f>
        <v/>
      </c>
      <c r="C76" s="357"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58" t="e">
        <f ca="true">+RIGHT('Data Summary'!A77,LEN('Data Summary'!A77)-9)</f>
        <v>#VALUE!</v>
      </c>
      <c r="B77" s="35" t="str">
        <f ca="true">+IF(ISTEXT('Data Summary'!B77),'Data Summary'!B77,"")</f>
        <v/>
      </c>
      <c r="C77" s="357"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58" t="e">
        <f ca="true">+RIGHT('Data Summary'!A78,LEN('Data Summary'!A78)-9)</f>
        <v>#VALUE!</v>
      </c>
      <c r="B78" s="35" t="str">
        <f ca="true">+IF(ISTEXT('Data Summary'!B78),'Data Summary'!B78,"")</f>
        <v/>
      </c>
      <c r="C78" s="357"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58" t="e">
        <f ca="true">+RIGHT('Data Summary'!A79,LEN('Data Summary'!A79)-9)</f>
        <v>#VALUE!</v>
      </c>
      <c r="B79" s="35" t="str">
        <f ca="true">+IF(ISTEXT('Data Summary'!B79),'Data Summary'!B79,"")</f>
        <v/>
      </c>
      <c r="C79" s="357"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58" t="e">
        <f ca="true">+RIGHT('Data Summary'!A80,LEN('Data Summary'!A80)-9)</f>
        <v>#VALUE!</v>
      </c>
      <c r="B80" s="35" t="str">
        <f ca="true">+IF(ISTEXT('Data Summary'!B80),'Data Summary'!B80,"")</f>
        <v/>
      </c>
      <c r="C80" s="357"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58" t="e">
        <f ca="true">+RIGHT('Data Summary'!A81,LEN('Data Summary'!A81)-9)</f>
        <v>#VALUE!</v>
      </c>
      <c r="B81" s="35" t="str">
        <f ca="true">+IF(ISTEXT('Data Summary'!B81),'Data Summary'!B81,"")</f>
        <v/>
      </c>
      <c r="C81" s="357"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58" t="e">
        <f ca="true">+RIGHT('Data Summary'!A82,LEN('Data Summary'!A82)-9)</f>
        <v>#VALUE!</v>
      </c>
      <c r="B82" s="35" t="str">
        <f ca="true">+IF(ISTEXT('Data Summary'!B82),'Data Summary'!B82,"")</f>
        <v/>
      </c>
      <c r="C82" s="357"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58" t="e">
        <f ca="true">+RIGHT('Data Summary'!A83,LEN('Data Summary'!A83)-9)</f>
        <v>#VALUE!</v>
      </c>
      <c r="B83" s="35" t="str">
        <f ca="true">+IF(ISTEXT('Data Summary'!B83),'Data Summary'!B83,"")</f>
        <v/>
      </c>
      <c r="C83" s="357"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58" t="e">
        <f ca="true">+RIGHT('Data Summary'!A84,LEN('Data Summary'!A84)-9)</f>
        <v>#VALUE!</v>
      </c>
      <c r="B84" s="35" t="str">
        <f ca="true">+IF(ISTEXT('Data Summary'!B84),'Data Summary'!B84,"")</f>
        <v/>
      </c>
      <c r="C84" s="357"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58" t="e">
        <f ca="true">+RIGHT('Data Summary'!A85,LEN('Data Summary'!A85)-9)</f>
        <v>#VALUE!</v>
      </c>
      <c r="B85" s="35" t="str">
        <f ca="true">+IF(ISTEXT('Data Summary'!B85),'Data Summary'!B85,"")</f>
        <v/>
      </c>
      <c r="C85" s="357"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58" t="e">
        <f ca="true">+RIGHT('Data Summary'!A86,LEN('Data Summary'!A86)-9)</f>
        <v>#VALUE!</v>
      </c>
      <c r="B86" s="35" t="str">
        <f ca="true">+IF(ISTEXT('Data Summary'!B86),'Data Summary'!B86,"")</f>
        <v/>
      </c>
      <c r="C86" s="357"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58" t="e">
        <f ca="true">+RIGHT('Data Summary'!A87,LEN('Data Summary'!A87)-9)</f>
        <v>#VALUE!</v>
      </c>
      <c r="B87" s="35" t="str">
        <f ca="true">+IF(ISTEXT('Data Summary'!B87),'Data Summary'!B87,"")</f>
        <v/>
      </c>
      <c r="C87" s="357"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58" t="e">
        <f ca="true">+RIGHT('Data Summary'!A88,LEN('Data Summary'!A88)-9)</f>
        <v>#VALUE!</v>
      </c>
      <c r="B88" s="35" t="str">
        <f ca="true">+IF(ISTEXT('Data Summary'!B88),'Data Summary'!B88,"")</f>
        <v/>
      </c>
      <c r="C88" s="357"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58" t="e">
        <f ca="true">+RIGHT('Data Summary'!A89,LEN('Data Summary'!A89)-9)</f>
        <v>#VALUE!</v>
      </c>
      <c r="B89" s="35" t="str">
        <f ca="true">+IF(ISTEXT('Data Summary'!B89),'Data Summary'!B89,"")</f>
        <v/>
      </c>
      <c r="C89" s="357"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58" t="e">
        <f ca="true">+RIGHT('Data Summary'!A90,LEN('Data Summary'!A90)-9)</f>
        <v>#VALUE!</v>
      </c>
      <c r="B90" s="35" t="str">
        <f ca="true">+IF(ISTEXT('Data Summary'!B90),'Data Summary'!B90,"")</f>
        <v/>
      </c>
      <c r="C90" s="357"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58" t="e">
        <f ca="true">+RIGHT('Data Summary'!A91,LEN('Data Summary'!A91)-9)</f>
        <v>#VALUE!</v>
      </c>
      <c r="B91" s="35" t="str">
        <f ca="true">+IF(ISTEXT('Data Summary'!B91),'Data Summary'!B91,"")</f>
        <v/>
      </c>
      <c r="C91" s="357"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58" t="e">
        <f ca="true">+RIGHT('Data Summary'!A92,LEN('Data Summary'!A92)-9)</f>
        <v>#VALUE!</v>
      </c>
      <c r="B92" s="35" t="str">
        <f ca="true">+IF(ISTEXT('Data Summary'!B92),'Data Summary'!B92,"")</f>
        <v/>
      </c>
      <c r="C92" s="357"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58" t="e">
        <f ca="true">+RIGHT('Data Summary'!A93,LEN('Data Summary'!A93)-9)</f>
        <v>#VALUE!</v>
      </c>
      <c r="B93" s="35" t="str">
        <f ca="true">+IF(ISTEXT('Data Summary'!B93),'Data Summary'!B93,"")</f>
        <v/>
      </c>
      <c r="C93" s="357"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58" t="e">
        <f ca="true">+RIGHT('Data Summary'!A94,LEN('Data Summary'!A94)-9)</f>
        <v>#VALUE!</v>
      </c>
      <c r="B94" s="35" t="str">
        <f ca="true">+IF(ISTEXT('Data Summary'!B94),'Data Summary'!B94,"")</f>
        <v/>
      </c>
      <c r="C94" s="357"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58" t="e">
        <f ca="true">+RIGHT('Data Summary'!A95,LEN('Data Summary'!A95)-9)</f>
        <v>#VALUE!</v>
      </c>
      <c r="B95" s="35" t="str">
        <f ca="true">+IF(ISTEXT('Data Summary'!B95),'Data Summary'!B95,"")</f>
        <v/>
      </c>
      <c r="C95" s="357"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58" t="e">
        <f ca="true">+RIGHT('Data Summary'!A96,LEN('Data Summary'!A96)-9)</f>
        <v>#VALUE!</v>
      </c>
      <c r="B96" s="35" t="str">
        <f ca="true">+IF(ISTEXT('Data Summary'!B96),'Data Summary'!B96,"")</f>
        <v/>
      </c>
      <c r="C96" s="357"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58" t="e">
        <f ca="true">+RIGHT('Data Summary'!A97,LEN('Data Summary'!A97)-9)</f>
        <v>#VALUE!</v>
      </c>
      <c r="B97" s="35" t="str">
        <f ca="true">+IF(ISTEXT('Data Summary'!B97),'Data Summary'!B97,"")</f>
        <v/>
      </c>
      <c r="C97" s="357"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58" t="e">
        <f ca="true">+RIGHT('Data Summary'!A98,LEN('Data Summary'!A98)-9)</f>
        <v>#VALUE!</v>
      </c>
      <c r="B98" s="35" t="str">
        <f ca="true">+IF(ISTEXT('Data Summary'!B98),'Data Summary'!B98,"")</f>
        <v/>
      </c>
      <c r="C98" s="357"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58" t="e">
        <f ca="true">+RIGHT('Data Summary'!A99,LEN('Data Summary'!A99)-9)</f>
        <v>#VALUE!</v>
      </c>
      <c r="B99" s="35" t="str">
        <f ca="true">+IF(ISTEXT('Data Summary'!B99),'Data Summary'!B99,"")</f>
        <v/>
      </c>
      <c r="C99" s="357"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58" t="e">
        <f ca="true">+RIGHT('Data Summary'!A100,LEN('Data Summary'!A100)-9)</f>
        <v>#VALUE!</v>
      </c>
      <c r="B100" s="35" t="str">
        <f ca="true">+IF(ISTEXT('Data Summary'!B100),'Data Summary'!B100,"")</f>
        <v/>
      </c>
      <c r="C100" s="357"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58" t="e">
        <f ca="true">+RIGHT('Data Summary'!A101,LEN('Data Summary'!A101)-9)</f>
        <v>#VALUE!</v>
      </c>
      <c r="B101" s="35" t="str">
        <f ca="true">+IF(ISTEXT('Data Summary'!B101),'Data Summary'!B101,"")</f>
        <v/>
      </c>
      <c r="C101" s="357"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58" t="e">
        <f ca="true">+RIGHT('Data Summary'!A102,LEN('Data Summary'!A102)-9)</f>
        <v>#VALUE!</v>
      </c>
      <c r="B102" s="35" t="str">
        <f ca="true">+IF(ISTEXT('Data Summary'!B102),'Data Summary'!B102,"")</f>
        <v/>
      </c>
      <c r="C102" s="357"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58" t="e">
        <f ca="true">+RIGHT('Data Summary'!A103,LEN('Data Summary'!A103)-9)</f>
        <v>#VALUE!</v>
      </c>
      <c r="B103" s="35" t="str">
        <f ca="true">+IF(ISTEXT('Data Summary'!B103),'Data Summary'!B103,"")</f>
        <v/>
      </c>
      <c r="C103" s="357"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58" t="e">
        <f ca="true">+RIGHT('Data Summary'!A104,LEN('Data Summary'!A104)-9)</f>
        <v>#VALUE!</v>
      </c>
      <c r="B104" s="35" t="str">
        <f ca="true">+IF(ISTEXT('Data Summary'!B104),'Data Summary'!B104,"")</f>
        <v/>
      </c>
      <c r="C104" s="357"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58" t="e">
        <f ca="true">+RIGHT('Data Summary'!A105,LEN('Data Summary'!A105)-9)</f>
        <v>#VALUE!</v>
      </c>
      <c r="B105" s="35" t="str">
        <f ca="true">+IF(ISTEXT('Data Summary'!B105),'Data Summary'!B105,"")</f>
        <v/>
      </c>
      <c r="C105" s="357"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58" t="e">
        <f ca="true">+RIGHT('Data Summary'!A106,LEN('Data Summary'!A106)-9)</f>
        <v>#VALUE!</v>
      </c>
      <c r="B106" s="35" t="str">
        <f ca="true">+IF(ISTEXT('Data Summary'!B106),'Data Summary'!B106,"")</f>
        <v/>
      </c>
      <c r="C106" s="357"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58" t="e">
        <f ca="true">+RIGHT('Data Summary'!A107,LEN('Data Summary'!A107)-9)</f>
        <v>#VALUE!</v>
      </c>
      <c r="B107" s="35" t="str">
        <f ca="true">+IF(ISTEXT('Data Summary'!B107),'Data Summary'!B107,"")</f>
        <v/>
      </c>
      <c r="C107" s="357"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58" t="e">
        <f ca="true">+RIGHT('Data Summary'!A108,LEN('Data Summary'!A108)-9)</f>
        <v>#VALUE!</v>
      </c>
      <c r="B108" s="35" t="str">
        <f ca="true">+IF(ISTEXT('Data Summary'!B108),'Data Summary'!B108,"")</f>
        <v/>
      </c>
      <c r="C108" s="357"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58" t="e">
        <f ca="true">+RIGHT('Data Summary'!A109,LEN('Data Summary'!A109)-9)</f>
        <v>#VALUE!</v>
      </c>
      <c r="B109" s="35" t="str">
        <f ca="true">+IF(ISTEXT('Data Summary'!B109),'Data Summary'!B109,"")</f>
        <v/>
      </c>
      <c r="C109" s="357"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58" t="e">
        <f ca="true">+RIGHT('Data Summary'!A110,LEN('Data Summary'!A110)-9)</f>
        <v>#VALUE!</v>
      </c>
      <c r="B110" s="35" t="str">
        <f ca="true">+IF(ISTEXT('Data Summary'!B110),'Data Summary'!B110,"")</f>
        <v/>
      </c>
      <c r="C110" s="357"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58" t="e">
        <f ca="true">+RIGHT('Data Summary'!A111,LEN('Data Summary'!A111)-9)</f>
        <v>#VALUE!</v>
      </c>
      <c r="B111" s="35" t="str">
        <f ca="true">+IF(ISTEXT('Data Summary'!B111),'Data Summary'!B111,"")</f>
        <v/>
      </c>
      <c r="C111" s="357"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58" t="e">
        <f ca="true">+RIGHT('Data Summary'!A112,LEN('Data Summary'!A112)-9)</f>
        <v>#VALUE!</v>
      </c>
      <c r="B112" s="35" t="str">
        <f ca="true">+IF(ISTEXT('Data Summary'!B112),'Data Summary'!B112,"")</f>
        <v/>
      </c>
      <c r="C112" s="357"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58" t="e">
        <f ca="true">+RIGHT('Data Summary'!A113,LEN('Data Summary'!A113)-9)</f>
        <v>#VALUE!</v>
      </c>
      <c r="B113" s="35" t="str">
        <f ca="true">+IF(ISTEXT('Data Summary'!B113),'Data Summary'!B113,"")</f>
        <v/>
      </c>
      <c r="C113" s="357"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58" t="e">
        <f ca="true">+RIGHT('Data Summary'!A114,LEN('Data Summary'!A114)-9)</f>
        <v>#VALUE!</v>
      </c>
      <c r="B114" s="35" t="str">
        <f ca="true">+IF(ISTEXT('Data Summary'!B114),'Data Summary'!B114,"")</f>
        <v/>
      </c>
      <c r="C114" s="357"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58" t="e">
        <f ca="true">+RIGHT('Data Summary'!A115,LEN('Data Summary'!A115)-9)</f>
        <v>#VALUE!</v>
      </c>
      <c r="B115" s="35" t="str">
        <f ca="true">+IF(ISTEXT('Data Summary'!B115),'Data Summary'!B115,"")</f>
        <v/>
      </c>
      <c r="C115" s="357"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58" t="e">
        <f ca="true">+RIGHT('Data Summary'!A116,LEN('Data Summary'!A116)-9)</f>
        <v>#VALUE!</v>
      </c>
      <c r="B116" s="35" t="str">
        <f ca="true">+IF(ISTEXT('Data Summary'!B116),'Data Summary'!B116,"")</f>
        <v/>
      </c>
      <c r="C116" s="357"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58" t="e">
        <f ca="true">+RIGHT('Data Summary'!A117,LEN('Data Summary'!A117)-9)</f>
        <v>#VALUE!</v>
      </c>
      <c r="B117" s="35" t="str">
        <f ca="true">+IF(ISTEXT('Data Summary'!B117),'Data Summary'!B117,"")</f>
        <v/>
      </c>
      <c r="C117" s="357"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58" t="e">
        <f ca="true">+RIGHT('Data Summary'!A118,LEN('Data Summary'!A118)-9)</f>
        <v>#VALUE!</v>
      </c>
      <c r="B118" s="35" t="str">
        <f ca="true">+IF(ISTEXT('Data Summary'!B118),'Data Summary'!B118,"")</f>
        <v/>
      </c>
      <c r="C118" s="357"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58" t="e">
        <f ca="true">+RIGHT('Data Summary'!A119,LEN('Data Summary'!A119)-9)</f>
        <v>#VALUE!</v>
      </c>
      <c r="B119" s="35" t="str">
        <f ca="true">+IF(ISTEXT('Data Summary'!B119),'Data Summary'!B119,"")</f>
        <v/>
      </c>
      <c r="C119" s="357"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58" t="e">
        <f ca="true">+RIGHT('Data Summary'!A120,LEN('Data Summary'!A120)-9)</f>
        <v>#VALUE!</v>
      </c>
      <c r="B120" s="35" t="str">
        <f ca="true">+IF(ISTEXT('Data Summary'!B120),'Data Summary'!B120,"")</f>
        <v/>
      </c>
      <c r="C120" s="357"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58" t="e">
        <f ca="true">+RIGHT('Data Summary'!A121,LEN('Data Summary'!A121)-9)</f>
        <v>#VALUE!</v>
      </c>
      <c r="B121" s="35" t="str">
        <f ca="true">+IF(ISTEXT('Data Summary'!B121),'Data Summary'!B121,"")</f>
        <v/>
      </c>
      <c r="C121" s="357"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58" t="e">
        <f ca="true">+RIGHT('Data Summary'!A122,LEN('Data Summary'!A122)-9)</f>
        <v>#VALUE!</v>
      </c>
      <c r="B122" s="35" t="str">
        <f ca="true">+IF(ISTEXT('Data Summary'!B122),'Data Summary'!B122,"")</f>
        <v/>
      </c>
      <c r="C122" s="357"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58" t="e">
        <f ca="true">+RIGHT('Data Summary'!A123,LEN('Data Summary'!A123)-9)</f>
        <v>#VALUE!</v>
      </c>
      <c r="B123" s="35" t="str">
        <f ca="true">+IF(ISTEXT('Data Summary'!B123),'Data Summary'!B123,"")</f>
        <v/>
      </c>
      <c r="C123" s="357"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58" t="e">
        <f ca="true">+RIGHT('Data Summary'!A124,LEN('Data Summary'!A124)-9)</f>
        <v>#VALUE!</v>
      </c>
      <c r="B124" s="35" t="str">
        <f ca="true">+IF(ISTEXT('Data Summary'!B124),'Data Summary'!B124,"")</f>
        <v/>
      </c>
      <c r="C124" s="357"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58" t="e">
        <f ca="true">+RIGHT('Data Summary'!A125,LEN('Data Summary'!A125)-9)</f>
        <v>#VALUE!</v>
      </c>
      <c r="B125" s="35" t="str">
        <f ca="true">+IF(ISTEXT('Data Summary'!B125),'Data Summary'!B125,"")</f>
        <v/>
      </c>
      <c r="C125" s="357"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58" t="e">
        <f ca="true">+RIGHT('Data Summary'!A126,LEN('Data Summary'!A126)-9)</f>
        <v>#VALUE!</v>
      </c>
      <c r="B126" s="35" t="str">
        <f ca="true">+IF(ISTEXT('Data Summary'!B126),'Data Summary'!B126,"")</f>
        <v/>
      </c>
      <c r="C126" s="357"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58" t="e">
        <f ca="true">+RIGHT('Data Summary'!A127,LEN('Data Summary'!A127)-9)</f>
        <v>#VALUE!</v>
      </c>
      <c r="B127" s="35" t="str">
        <f ca="true">+IF(ISTEXT('Data Summary'!B127),'Data Summary'!B127,"")</f>
        <v/>
      </c>
      <c r="C127" s="357"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58" t="e">
        <f ca="true">+RIGHT('Data Summary'!A128,LEN('Data Summary'!A128)-9)</f>
        <v>#VALUE!</v>
      </c>
      <c r="B128" s="35" t="str">
        <f ca="true">+IF(ISTEXT('Data Summary'!B128),'Data Summary'!B128,"")</f>
        <v/>
      </c>
      <c r="C128" s="357"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58" t="e">
        <f ca="true">+RIGHT('Data Summary'!A129,LEN('Data Summary'!A129)-9)</f>
        <v>#VALUE!</v>
      </c>
      <c r="B129" s="35" t="str">
        <f ca="true">+IF(ISTEXT('Data Summary'!B129),'Data Summary'!B129,"")</f>
        <v/>
      </c>
      <c r="C129" s="357"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58" t="e">
        <f ca="true">+RIGHT('Data Summary'!A130,LEN('Data Summary'!A130)-9)</f>
        <v>#VALUE!</v>
      </c>
      <c r="B130" s="35" t="str">
        <f ca="true">+IF(ISTEXT('Data Summary'!B130),'Data Summary'!B130,"")</f>
        <v/>
      </c>
      <c r="C130" s="357"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58" t="e">
        <f ca="true">+RIGHT('Data Summary'!A131,LEN('Data Summary'!A131)-9)</f>
        <v>#VALUE!</v>
      </c>
      <c r="B131" s="35" t="str">
        <f ca="true">+IF(ISTEXT('Data Summary'!B131),'Data Summary'!B131,"")</f>
        <v/>
      </c>
      <c r="C131" s="357"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58" t="e">
        <f ca="true">+RIGHT('Data Summary'!A132,LEN('Data Summary'!A132)-9)</f>
        <v>#VALUE!</v>
      </c>
      <c r="B132" s="35" t="str">
        <f ca="true">+IF(ISTEXT('Data Summary'!B132),'Data Summary'!B132,"")</f>
        <v/>
      </c>
      <c r="C132" s="357"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58" t="e">
        <f ca="true">+RIGHT('Data Summary'!A133,LEN('Data Summary'!A133)-9)</f>
        <v>#VALUE!</v>
      </c>
      <c r="B133" s="35" t="str">
        <f ca="true">+IF(ISTEXT('Data Summary'!B133),'Data Summary'!B133,"")</f>
        <v/>
      </c>
      <c r="C133" s="357"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58" t="e">
        <f ca="true">+RIGHT('Data Summary'!A134,LEN('Data Summary'!A134)-9)</f>
        <v>#VALUE!</v>
      </c>
      <c r="B134" s="35" t="str">
        <f ca="true">+IF(ISTEXT('Data Summary'!B134),'Data Summary'!B134,"")</f>
        <v/>
      </c>
      <c r="C134" s="357"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58" t="e">
        <f ca="true">+RIGHT('Data Summary'!A135,LEN('Data Summary'!A135)-9)</f>
        <v>#VALUE!</v>
      </c>
      <c r="B135" s="35" t="str">
        <f ca="true">+IF(ISTEXT('Data Summary'!B135),'Data Summary'!B135,"")</f>
        <v/>
      </c>
      <c r="C135" s="357"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58" t="e">
        <f ca="true">+RIGHT('Data Summary'!A136,LEN('Data Summary'!A136)-9)</f>
        <v>#VALUE!</v>
      </c>
      <c r="B136" s="35" t="str">
        <f ca="true">+IF(ISTEXT('Data Summary'!B136),'Data Summary'!B136,"")</f>
        <v/>
      </c>
      <c r="C136" s="357"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58" t="e">
        <f ca="true">+RIGHT('Data Summary'!A137,LEN('Data Summary'!A137)-9)</f>
        <v>#VALUE!</v>
      </c>
      <c r="B137" s="35" t="str">
        <f ca="true">+IF(ISTEXT('Data Summary'!B137),'Data Summary'!B137,"")</f>
        <v/>
      </c>
      <c r="C137" s="357"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58" t="e">
        <f ca="true">+RIGHT('Data Summary'!A138,LEN('Data Summary'!A138)-9)</f>
        <v>#VALUE!</v>
      </c>
      <c r="B138" s="35" t="str">
        <f ca="true">+IF(ISTEXT('Data Summary'!B138),'Data Summary'!B138,"")</f>
        <v/>
      </c>
      <c r="C138" s="357"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58" t="e">
        <f ca="true">+RIGHT('Data Summary'!A139,LEN('Data Summary'!A139)-9)</f>
        <v>#VALUE!</v>
      </c>
      <c r="B139" s="35" t="str">
        <f ca="true">+IF(ISTEXT('Data Summary'!B139),'Data Summary'!B139,"")</f>
        <v/>
      </c>
      <c r="C139" s="357"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58" t="e">
        <f ca="true">+RIGHT('Data Summary'!A140,LEN('Data Summary'!A140)-9)</f>
        <v>#VALUE!</v>
      </c>
      <c r="B140" s="35" t="str">
        <f ca="true">+IF(ISTEXT('Data Summary'!B140),'Data Summary'!B140,"")</f>
        <v/>
      </c>
      <c r="C140" s="357"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58" t="e">
        <f ca="true">+RIGHT('Data Summary'!A141,LEN('Data Summary'!A141)-9)</f>
        <v>#VALUE!</v>
      </c>
      <c r="B141" s="35" t="str">
        <f ca="true">+IF(ISTEXT('Data Summary'!B141),'Data Summary'!B141,"")</f>
        <v/>
      </c>
      <c r="C141" s="357"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58" t="e">
        <f ca="true">+RIGHT('Data Summary'!A142,LEN('Data Summary'!A142)-9)</f>
        <v>#VALUE!</v>
      </c>
      <c r="B142" s="35" t="str">
        <f ca="true">+IF(ISTEXT('Data Summary'!B142),'Data Summary'!B142,"")</f>
        <v/>
      </c>
      <c r="C142" s="357"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58" t="e">
        <f ca="true">+RIGHT('Data Summary'!A143,LEN('Data Summary'!A143)-9)</f>
        <v>#VALUE!</v>
      </c>
      <c r="B143" s="35" t="str">
        <f ca="true">+IF(ISTEXT('Data Summary'!B143),'Data Summary'!B143,"")</f>
        <v/>
      </c>
      <c r="C143" s="357"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58" t="e">
        <f ca="true">+RIGHT('Data Summary'!A144,LEN('Data Summary'!A144)-9)</f>
        <v>#VALUE!</v>
      </c>
      <c r="B144" s="35" t="str">
        <f ca="true">+IF(ISTEXT('Data Summary'!B144),'Data Summary'!B144,"")</f>
        <v/>
      </c>
      <c r="C144" s="357"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58" t="e">
        <f ca="true">+RIGHT('Data Summary'!A145,LEN('Data Summary'!A145)-9)</f>
        <v>#VALUE!</v>
      </c>
      <c r="B145" s="35" t="str">
        <f ca="true">+IF(ISTEXT('Data Summary'!B145),'Data Summary'!B145,"")</f>
        <v/>
      </c>
      <c r="C145" s="357"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58" t="e">
        <f ca="true">+RIGHT('Data Summary'!A146,LEN('Data Summary'!A146)-9)</f>
        <v>#VALUE!</v>
      </c>
      <c r="B146" s="35" t="str">
        <f ca="true">+IF(ISTEXT('Data Summary'!B146),'Data Summary'!B146,"")</f>
        <v/>
      </c>
      <c r="C146" s="357"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58" t="e">
        <f ca="true">+RIGHT('Data Summary'!A147,LEN('Data Summary'!A147)-9)</f>
        <v>#VALUE!</v>
      </c>
      <c r="B147" s="35" t="str">
        <f ca="true">+IF(ISTEXT('Data Summary'!B147),'Data Summary'!B147,"")</f>
        <v/>
      </c>
      <c r="C147" s="357"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58" t="e">
        <f ca="true">+RIGHT('Data Summary'!A148,LEN('Data Summary'!A148)-9)</f>
        <v>#VALUE!</v>
      </c>
      <c r="B148" s="35" t="str">
        <f ca="true">+IF(ISTEXT('Data Summary'!B148),'Data Summary'!B148,"")</f>
        <v/>
      </c>
      <c r="C148" s="357"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58" t="e">
        <f ca="true">+RIGHT('Data Summary'!A149,LEN('Data Summary'!A149)-9)</f>
        <v>#VALUE!</v>
      </c>
      <c r="B149" s="35" t="str">
        <f ca="true">+IF(ISTEXT('Data Summary'!B149),'Data Summary'!B149,"")</f>
        <v/>
      </c>
      <c r="C149" s="357"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58" t="e">
        <f ca="true">+RIGHT('Data Summary'!A150,LEN('Data Summary'!A150)-9)</f>
        <v>#VALUE!</v>
      </c>
      <c r="B150" s="35" t="str">
        <f ca="true">+IF(ISTEXT('Data Summary'!B150),'Data Summary'!B150,"")</f>
        <v/>
      </c>
      <c r="C150" s="357"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58" t="e">
        <f ca="true">+RIGHT('Data Summary'!A151,LEN('Data Summary'!A151)-9)</f>
        <v>#VALUE!</v>
      </c>
      <c r="B151" s="35" t="str">
        <f ca="true">+IF(ISTEXT('Data Summary'!B151),'Data Summary'!B151,"")</f>
        <v/>
      </c>
      <c r="C151" s="357"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58" t="e">
        <f ca="true">+RIGHT('Data Summary'!A152,LEN('Data Summary'!A152)-9)</f>
        <v>#VALUE!</v>
      </c>
      <c r="B152" s="35" t="str">
        <f ca="true">+IF(ISTEXT('Data Summary'!B152),'Data Summary'!B152,"")</f>
        <v/>
      </c>
      <c r="C152" s="357"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58" t="e">
        <f ca="true">+RIGHT('Data Summary'!A153,LEN('Data Summary'!A153)-9)</f>
        <v>#VALUE!</v>
      </c>
      <c r="B153" s="35" t="str">
        <f ca="true">+IF(ISTEXT('Data Summary'!B153),'Data Summary'!B153,"")</f>
        <v/>
      </c>
      <c r="C153" s="357"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58" t="e">
        <f ca="true">+RIGHT('Data Summary'!A154,LEN('Data Summary'!A154)-9)</f>
        <v>#VALUE!</v>
      </c>
      <c r="B154" s="35" t="str">
        <f ca="true">+IF(ISTEXT('Data Summary'!B154),'Data Summary'!B154,"")</f>
        <v/>
      </c>
      <c r="C154" s="357"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58" t="e">
        <f ca="true">+RIGHT('Data Summary'!A155,LEN('Data Summary'!A155)-9)</f>
        <v>#VALUE!</v>
      </c>
      <c r="B155" s="35" t="str">
        <f ca="true">+IF(ISTEXT('Data Summary'!B155),'Data Summary'!B155,"")</f>
        <v/>
      </c>
      <c r="C155" s="357"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58" t="e">
        <f ca="true">+RIGHT('Data Summary'!A156,LEN('Data Summary'!A156)-9)</f>
        <v>#VALUE!</v>
      </c>
      <c r="B156" s="35" t="str">
        <f ca="true">+IF(ISTEXT('Data Summary'!B156),'Data Summary'!B156,"")</f>
        <v/>
      </c>
      <c r="C156" s="357"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58" t="e">
        <f ca="true">+RIGHT('Data Summary'!A157,LEN('Data Summary'!A157)-9)</f>
        <v>#VALUE!</v>
      </c>
      <c r="B157" s="35" t="str">
        <f ca="true">+IF(ISTEXT('Data Summary'!B157),'Data Summary'!B157,"")</f>
        <v/>
      </c>
      <c r="C157" s="357"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58" t="e">
        <f ca="true">+RIGHT('Data Summary'!A158,LEN('Data Summary'!A158)-9)</f>
        <v>#VALUE!</v>
      </c>
      <c r="B158" s="35" t="str">
        <f ca="true">+IF(ISTEXT('Data Summary'!B158),'Data Summary'!B158,"")</f>
        <v/>
      </c>
      <c r="C158" s="357"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58" t="e">
        <f ca="true">+RIGHT('Data Summary'!A159,LEN('Data Summary'!A159)-9)</f>
        <v>#VALUE!</v>
      </c>
      <c r="B159" s="35" t="str">
        <f ca="true">+IF(ISTEXT('Data Summary'!B159),'Data Summary'!B159,"")</f>
        <v/>
      </c>
      <c r="C159" s="357"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58" t="e">
        <f ca="true">+RIGHT('Data Summary'!A160,LEN('Data Summary'!A160)-9)</f>
        <v>#VALUE!</v>
      </c>
      <c r="B160" s="35" t="str">
        <f ca="true">+IF(ISTEXT('Data Summary'!B160),'Data Summary'!B160,"")</f>
        <v/>
      </c>
      <c r="C160" s="357"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58" t="e">
        <f ca="true">+RIGHT('Data Summary'!A161,LEN('Data Summary'!A161)-9)</f>
        <v>#VALUE!</v>
      </c>
      <c r="B161" s="35" t="str">
        <f ca="true">+IF(ISTEXT('Data Summary'!B161),'Data Summary'!B161,"")</f>
        <v/>
      </c>
      <c r="C161" s="357"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58" t="e">
        <f ca="true">+RIGHT('Data Summary'!A162,LEN('Data Summary'!A162)-9)</f>
        <v>#VALUE!</v>
      </c>
      <c r="B162" s="35" t="str">
        <f ca="true">+IF(ISTEXT('Data Summary'!B162),'Data Summary'!B162,"")</f>
        <v/>
      </c>
      <c r="C162" s="357"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58" t="e">
        <f ca="true">+RIGHT('Data Summary'!A163,LEN('Data Summary'!A163)-9)</f>
        <v>#VALUE!</v>
      </c>
      <c r="B163" s="35" t="str">
        <f ca="true">+IF(ISTEXT('Data Summary'!B163),'Data Summary'!B163,"")</f>
        <v/>
      </c>
      <c r="C163" s="357"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58" t="e">
        <f ca="true">+RIGHT('Data Summary'!A164,LEN('Data Summary'!A164)-9)</f>
        <v>#VALUE!</v>
      </c>
      <c r="B164" s="35" t="str">
        <f ca="true">+IF(ISTEXT('Data Summary'!B164),'Data Summary'!B164,"")</f>
        <v/>
      </c>
      <c r="C164" s="357"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58" t="e">
        <f ca="true">+RIGHT('Data Summary'!A165,LEN('Data Summary'!A165)-9)</f>
        <v>#VALUE!</v>
      </c>
      <c r="B165" s="35" t="str">
        <f ca="true">+IF(ISTEXT('Data Summary'!B165),'Data Summary'!B165,"")</f>
        <v/>
      </c>
      <c r="C165" s="357"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58" t="e">
        <f ca="true">+RIGHT('Data Summary'!A166,LEN('Data Summary'!A166)-9)</f>
        <v>#VALUE!</v>
      </c>
      <c r="B166" s="35" t="str">
        <f ca="true">+IF(ISTEXT('Data Summary'!B166),'Data Summary'!B166,"")</f>
        <v/>
      </c>
      <c r="C166" s="357"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58" t="e">
        <f ca="true">+RIGHT('Data Summary'!A167,LEN('Data Summary'!A167)-9)</f>
        <v>#VALUE!</v>
      </c>
      <c r="B167" s="35" t="str">
        <f ca="true">+IF(ISTEXT('Data Summary'!B167),'Data Summary'!B167,"")</f>
        <v/>
      </c>
      <c r="C167" s="357"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58" t="e">
        <f ca="true">+RIGHT('Data Summary'!A168,LEN('Data Summary'!A168)-9)</f>
        <v>#VALUE!</v>
      </c>
      <c r="B168" s="35" t="str">
        <f ca="true">+IF(ISTEXT('Data Summary'!B168),'Data Summary'!B168,"")</f>
        <v/>
      </c>
      <c r="C168" s="357"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58" t="e">
        <f ca="true">+RIGHT('Data Summary'!A169,LEN('Data Summary'!A169)-9)</f>
        <v>#VALUE!</v>
      </c>
      <c r="B169" s="35" t="str">
        <f ca="true">+IF(ISTEXT('Data Summary'!B169),'Data Summary'!B169,"")</f>
        <v/>
      </c>
      <c r="C169" s="357"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58" t="e">
        <f ca="true">+RIGHT('Data Summary'!A170,LEN('Data Summary'!A170)-9)</f>
        <v>#VALUE!</v>
      </c>
      <c r="B170" s="35" t="str">
        <f ca="true">+IF(ISTEXT('Data Summary'!B170),'Data Summary'!B170,"")</f>
        <v/>
      </c>
      <c r="C170" s="357"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58" t="e">
        <f ca="true">+RIGHT('Data Summary'!A171,LEN('Data Summary'!A171)-9)</f>
        <v>#VALUE!</v>
      </c>
      <c r="B171" s="35" t="str">
        <f ca="true">+IF(ISTEXT('Data Summary'!B171),'Data Summary'!B171,"")</f>
        <v/>
      </c>
      <c r="C171" s="357"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58" t="e">
        <f ca="true">+RIGHT('Data Summary'!A172,LEN('Data Summary'!A172)-9)</f>
        <v>#VALUE!</v>
      </c>
      <c r="B172" s="35" t="str">
        <f ca="true">+IF(ISTEXT('Data Summary'!B172),'Data Summary'!B172,"")</f>
        <v/>
      </c>
      <c r="C172" s="357"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58" t="e">
        <f ca="true">+RIGHT('Data Summary'!A173,LEN('Data Summary'!A173)-9)</f>
        <v>#VALUE!</v>
      </c>
      <c r="B173" s="35" t="str">
        <f ca="true">+IF(ISTEXT('Data Summary'!B173),'Data Summary'!B173,"")</f>
        <v/>
      </c>
      <c r="C173" s="357"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58" t="e">
        <f ca="true">+RIGHT('Data Summary'!A174,LEN('Data Summary'!A174)-9)</f>
        <v>#VALUE!</v>
      </c>
      <c r="B174" s="35" t="str">
        <f ca="true">+IF(ISTEXT('Data Summary'!B174),'Data Summary'!B174,"")</f>
        <v/>
      </c>
      <c r="C174" s="357"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58" t="e">
        <f ca="true">+RIGHT('Data Summary'!A175,LEN('Data Summary'!A175)-9)</f>
        <v>#VALUE!</v>
      </c>
      <c r="B175" s="35" t="str">
        <f ca="true">+IF(ISTEXT('Data Summary'!B175),'Data Summary'!B175,"")</f>
        <v/>
      </c>
      <c r="C175" s="357"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58" t="e">
        <f ca="true">+RIGHT('Data Summary'!A176,LEN('Data Summary'!A176)-9)</f>
        <v>#VALUE!</v>
      </c>
      <c r="B176" s="35" t="str">
        <f ca="true">+IF(ISTEXT('Data Summary'!B176),'Data Summary'!B176,"")</f>
        <v/>
      </c>
      <c r="C176" s="357"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58" t="e">
        <f ca="true">+RIGHT('Data Summary'!A177,LEN('Data Summary'!A177)-9)</f>
        <v>#VALUE!</v>
      </c>
      <c r="B177" s="35" t="str">
        <f ca="true">+IF(ISTEXT('Data Summary'!B177),'Data Summary'!B177,"")</f>
        <v/>
      </c>
      <c r="C177" s="357"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58" t="e">
        <f ca="true">+RIGHT('Data Summary'!A178,LEN('Data Summary'!A178)-9)</f>
        <v>#VALUE!</v>
      </c>
      <c r="B178" s="35" t="str">
        <f ca="true">+IF(ISTEXT('Data Summary'!B178),'Data Summary'!B178,"")</f>
        <v/>
      </c>
      <c r="C178" s="357"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58" t="e">
        <f ca="true">+RIGHT('Data Summary'!A179,LEN('Data Summary'!A179)-9)</f>
        <v>#VALUE!</v>
      </c>
      <c r="B179" s="35" t="str">
        <f ca="true">+IF(ISTEXT('Data Summary'!B179),'Data Summary'!B179,"")</f>
        <v/>
      </c>
      <c r="C179" s="357"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58" t="e">
        <f ca="true">+RIGHT('Data Summary'!A180,LEN('Data Summary'!A180)-9)</f>
        <v>#VALUE!</v>
      </c>
      <c r="B180" s="35" t="str">
        <f ca="true">+IF(ISTEXT('Data Summary'!B180),'Data Summary'!B180,"")</f>
        <v/>
      </c>
      <c r="C180" s="357"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58" t="e">
        <f ca="true">+RIGHT('Data Summary'!A181,LEN('Data Summary'!A181)-9)</f>
        <v>#VALUE!</v>
      </c>
      <c r="B181" s="35" t="str">
        <f ca="true">+IF(ISTEXT('Data Summary'!B181),'Data Summary'!B181,"")</f>
        <v/>
      </c>
      <c r="C181" s="357"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58" t="e">
        <f ca="true">+RIGHT('Data Summary'!A182,LEN('Data Summary'!A182)-9)</f>
        <v>#VALUE!</v>
      </c>
      <c r="B182" s="35" t="str">
        <f ca="true">+IF(ISTEXT('Data Summary'!B182),'Data Summary'!B182,"")</f>
        <v/>
      </c>
      <c r="C182" s="357"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58" t="e">
        <f ca="true">+RIGHT('Data Summary'!A183,LEN('Data Summary'!A183)-9)</f>
        <v>#VALUE!</v>
      </c>
      <c r="B183" s="35" t="str">
        <f ca="true">+IF(ISTEXT('Data Summary'!B183),'Data Summary'!B183,"")</f>
        <v/>
      </c>
      <c r="C183" s="357"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58" t="e">
        <f ca="true">+RIGHT('Data Summary'!A184,LEN('Data Summary'!A184)-9)</f>
        <v>#VALUE!</v>
      </c>
      <c r="B184" s="35" t="str">
        <f ca="true">+IF(ISTEXT('Data Summary'!B184),'Data Summary'!B184,"")</f>
        <v/>
      </c>
      <c r="C184" s="357"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58" t="e">
        <f ca="true">+RIGHT('Data Summary'!A185,LEN('Data Summary'!A185)-9)</f>
        <v>#VALUE!</v>
      </c>
      <c r="B185" s="35" t="str">
        <f ca="true">+IF(ISTEXT('Data Summary'!B185),'Data Summary'!B185,"")</f>
        <v/>
      </c>
      <c r="C185" s="357"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58" t="e">
        <f ca="true">+RIGHT('Data Summary'!A186,LEN('Data Summary'!A186)-9)</f>
        <v>#VALUE!</v>
      </c>
      <c r="B186" s="35" t="str">
        <f ca="true">+IF(ISTEXT('Data Summary'!B186),'Data Summary'!B186,"")</f>
        <v/>
      </c>
      <c r="C186" s="357"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58" t="e">
        <f ca="true">+RIGHT('Data Summary'!A187,LEN('Data Summary'!A187)-9)</f>
        <v>#VALUE!</v>
      </c>
      <c r="B187" s="35" t="str">
        <f ca="true">+IF(ISTEXT('Data Summary'!B187),'Data Summary'!B187,"")</f>
        <v/>
      </c>
      <c r="C187" s="357"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58" t="e">
        <f ca="true">+RIGHT('Data Summary'!A188,LEN('Data Summary'!A188)-9)</f>
        <v>#VALUE!</v>
      </c>
      <c r="B188" s="35" t="str">
        <f ca="true">+IF(ISTEXT('Data Summary'!B188),'Data Summary'!B188,"")</f>
        <v/>
      </c>
      <c r="C188" s="357"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58" t="e">
        <f ca="true">+RIGHT('Data Summary'!A189,LEN('Data Summary'!A189)-9)</f>
        <v>#VALUE!</v>
      </c>
      <c r="B189" s="35" t="str">
        <f ca="true">+IF(ISTEXT('Data Summary'!B189),'Data Summary'!B189,"")</f>
        <v/>
      </c>
      <c r="C189" s="357"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58" t="e">
        <f ca="true">+RIGHT('Data Summary'!A190,LEN('Data Summary'!A190)-9)</f>
        <v>#VALUE!</v>
      </c>
      <c r="B190" s="35" t="str">
        <f ca="true">+IF(ISTEXT('Data Summary'!B190),'Data Summary'!B190,"")</f>
        <v/>
      </c>
      <c r="C190" s="357"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58" t="e">
        <f ca="true">+RIGHT('Data Summary'!A191,LEN('Data Summary'!A191)-9)</f>
        <v>#VALUE!</v>
      </c>
      <c r="B191" s="35" t="str">
        <f ca="true">+IF(ISTEXT('Data Summary'!B191),'Data Summary'!B191,"")</f>
        <v/>
      </c>
      <c r="C191" s="357"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58" t="e">
        <f ca="true">+RIGHT('Data Summary'!A192,LEN('Data Summary'!A192)-9)</f>
        <v>#VALUE!</v>
      </c>
      <c r="B192" s="35" t="str">
        <f ca="true">+IF(ISTEXT('Data Summary'!B192),'Data Summary'!B192,"")</f>
        <v/>
      </c>
      <c r="C192" s="357"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58" t="e">
        <f ca="true">+RIGHT('Data Summary'!A193,LEN('Data Summary'!A193)-9)</f>
        <v>#VALUE!</v>
      </c>
      <c r="B193" s="35" t="str">
        <f ca="true">+IF(ISTEXT('Data Summary'!B193),'Data Summary'!B193,"")</f>
        <v/>
      </c>
      <c r="C193" s="357"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58" t="e">
        <f ca="true">+RIGHT('Data Summary'!A194,LEN('Data Summary'!A194)-9)</f>
        <v>#VALUE!</v>
      </c>
      <c r="B194" s="35" t="str">
        <f ca="true">+IF(ISTEXT('Data Summary'!B194),'Data Summary'!B194,"")</f>
        <v/>
      </c>
      <c r="C194" s="357"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58" t="e">
        <f ca="true">+RIGHT('Data Summary'!A195,LEN('Data Summary'!A195)-9)</f>
        <v>#VALUE!</v>
      </c>
      <c r="B195" s="35" t="str">
        <f ca="true">+IF(ISTEXT('Data Summary'!B195),'Data Summary'!B195,"")</f>
        <v/>
      </c>
      <c r="C195" s="357"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58" t="e">
        <f ca="true">+RIGHT('Data Summary'!A196,LEN('Data Summary'!A196)-9)</f>
        <v>#VALUE!</v>
      </c>
      <c r="B196" s="35" t="str">
        <f ca="true">+IF(ISTEXT('Data Summary'!B196),'Data Summary'!B196,"")</f>
        <v/>
      </c>
      <c r="C196" s="357"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58" t="e">
        <f ca="true">+RIGHT('Data Summary'!A197,LEN('Data Summary'!A197)-9)</f>
        <v>#VALUE!</v>
      </c>
      <c r="B197" s="35" t="str">
        <f ca="true">+IF(ISTEXT('Data Summary'!B197),'Data Summary'!B197,"")</f>
        <v/>
      </c>
      <c r="C197" s="357"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58" t="e">
        <f ca="true">+RIGHT('Data Summary'!A198,LEN('Data Summary'!A198)-9)</f>
        <v>#VALUE!</v>
      </c>
      <c r="B198" s="35" t="str">
        <f ca="true">+IF(ISTEXT('Data Summary'!B198),'Data Summary'!B198,"")</f>
        <v/>
      </c>
      <c r="C198" s="357"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58" t="e">
        <f ca="true">+RIGHT('Data Summary'!A199,LEN('Data Summary'!A199)-9)</f>
        <v>#VALUE!</v>
      </c>
      <c r="B199" s="35" t="str">
        <f ca="true">+IF(ISTEXT('Data Summary'!B199),'Data Summary'!B199,"")</f>
        <v/>
      </c>
      <c r="C199" s="357"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58" t="e">
        <f ca="true">+RIGHT('Data Summary'!A200,LEN('Data Summary'!A200)-9)</f>
        <v>#VALUE!</v>
      </c>
      <c r="B200" s="35" t="str">
        <f ca="true">+IF(ISTEXT('Data Summary'!B200),'Data Summary'!B200,"")</f>
        <v/>
      </c>
      <c r="C200" s="357"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58" t="e">
        <f ca="true">+RIGHT('Data Summary'!A201,LEN('Data Summary'!A201)-9)</f>
        <v>#VALUE!</v>
      </c>
      <c r="B201" s="35" t="str">
        <f ca="true">+IF(ISTEXT('Data Summary'!B201),'Data Summary'!B201,"")</f>
        <v/>
      </c>
      <c r="C201" s="357"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58" t="e">
        <f ca="true">+RIGHT('Data Summary'!A202,LEN('Data Summary'!A202)-9)</f>
        <v>#VALUE!</v>
      </c>
      <c r="B202" s="35" t="str">
        <f ca="true">+IF(ISTEXT('Data Summary'!B202),'Data Summary'!B202,"")</f>
        <v/>
      </c>
      <c r="C202" s="357"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58" t="e">
        <f ca="true">+RIGHT('Data Summary'!A203,LEN('Data Summary'!A203)-9)</f>
        <v>#VALUE!</v>
      </c>
      <c r="B203" s="35" t="str">
        <f ca="true">+IF(ISTEXT('Data Summary'!B203),'Data Summary'!B203,"")</f>
        <v/>
      </c>
      <c r="C203" s="357"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58" t="e">
        <f ca="true">+RIGHT('Data Summary'!A204,LEN('Data Summary'!A204)-9)</f>
        <v>#VALUE!</v>
      </c>
      <c r="B204" s="35" t="str">
        <f ca="true">+IF(ISTEXT('Data Summary'!B204),'Data Summary'!B204,"")</f>
        <v/>
      </c>
      <c r="C204" s="357"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58" t="e">
        <f ca="true">+RIGHT('Data Summary'!A205,LEN('Data Summary'!A205)-9)</f>
        <v>#VALUE!</v>
      </c>
      <c r="B205" s="35" t="str">
        <f ca="true">+IF(ISTEXT('Data Summary'!B205),'Data Summary'!B205,"")</f>
        <v/>
      </c>
      <c r="C205" s="357"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58" t="e">
        <f ca="true">+RIGHT('Data Summary'!A206,LEN('Data Summary'!A206)-9)</f>
        <v>#VALUE!</v>
      </c>
      <c r="B206" s="35" t="str">
        <f ca="true">+IF(ISTEXT('Data Summary'!B206),'Data Summary'!B206,"")</f>
        <v/>
      </c>
      <c r="C206" s="357"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58" t="e">
        <f ca="true">+RIGHT('Data Summary'!A207,LEN('Data Summary'!A207)-9)</f>
        <v>#VALUE!</v>
      </c>
      <c r="B207" s="35" t="str">
        <f ca="true">+IF(ISTEXT('Data Summary'!B207),'Data Summary'!B207,"")</f>
        <v/>
      </c>
      <c r="C207" s="357"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09896-7A53-4D5E-A22F-689ABD07999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77"/>
      <c r="I1" s="577"/>
      <c r="J1" s="577"/>
      <c r="K1" s="577"/>
      <c r="L1" s="577"/>
      <c r="M1" s="577"/>
      <c r="N1" s="577"/>
      <c r="O1" s="577"/>
      <c r="P1" s="577"/>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2021</v>
      </c>
      <c r="C4" s="10"/>
      <c r="D4" s="10"/>
      <c r="E4" s="10">
        <v>71.739130000000003</v>
      </c>
      <c r="F4" s="10"/>
      <c r="G4" s="10"/>
      <c r="H4" s="10"/>
      <c r="I4" s="162"/>
      <c r="J4" s="160" t="s">
        <v>34</v>
      </c>
      <c r="K4" s="10">
        <v>2021</v>
      </c>
      <c r="L4" s="10"/>
      <c r="M4" s="10"/>
      <c r="N4" s="10">
        <v>50</v>
      </c>
      <c r="O4" s="10"/>
      <c r="P4" s="10"/>
      <c r="Q4" s="10"/>
      <c r="R4" s="159"/>
      <c r="S4" s="160" t="s">
        <v>34</v>
      </c>
      <c r="T4" s="10">
        <v>2021</v>
      </c>
      <c r="U4" s="10"/>
      <c r="V4" s="10"/>
      <c r="W4" s="10">
        <v>2.1739099999999998</v>
      </c>
      <c r="X4" s="10"/>
      <c r="Y4" s="10"/>
      <c r="Z4" s="10"/>
      <c r="AA4" s="159"/>
      <c r="AB4" s="159"/>
      <c r="AC4" s="159"/>
      <c r="AD4" s="159"/>
      <c r="AE4" s="159"/>
      <c r="AF4" s="159"/>
      <c r="AG4" s="159"/>
    </row>
    <row xmlns:x14ac="http://schemas.microsoft.com/office/spreadsheetml/2009/9/ac" r="5" ht="15.75" x14ac:dyDescent="0.25">
      <c r="A5" s="160" t="s">
        <v>35</v>
      </c>
      <c r="B5" s="10">
        <v>2021</v>
      </c>
      <c r="C5" s="10"/>
      <c r="D5" s="10"/>
      <c r="E5" s="10">
        <v>3.2608700000000002</v>
      </c>
      <c r="F5" s="10"/>
      <c r="G5" s="10"/>
      <c r="H5" s="10"/>
      <c r="I5" s="162"/>
      <c r="J5" s="160" t="s">
        <v>35</v>
      </c>
      <c r="K5" s="10">
        <v>2021</v>
      </c>
      <c r="L5" s="10"/>
      <c r="M5" s="10"/>
      <c r="N5" s="10">
        <v>45.652180000000001</v>
      </c>
      <c r="O5" s="10"/>
      <c r="P5" s="10"/>
      <c r="Q5" s="10"/>
      <c r="R5" s="159"/>
      <c r="S5" s="160" t="s">
        <v>35</v>
      </c>
      <c r="T5" s="10">
        <v>2021</v>
      </c>
      <c r="U5" s="10"/>
      <c r="V5" s="10"/>
      <c r="W5" s="10">
        <v>13.043480000000001</v>
      </c>
      <c r="X5" s="10"/>
      <c r="Y5" s="10"/>
      <c r="Z5" s="10"/>
      <c r="AA5" s="159"/>
      <c r="AB5" s="159"/>
      <c r="AC5" s="159"/>
      <c r="AD5" s="159"/>
      <c r="AE5" s="159"/>
      <c r="AF5" s="159"/>
      <c r="AG5" s="159"/>
    </row>
    <row xmlns:x14ac="http://schemas.microsoft.com/office/spreadsheetml/2009/9/ac" r="6" s="155" customFormat="true" ht="15.75" x14ac:dyDescent="0.25">
      <c r="A6" s="160" t="s">
        <v>36</v>
      </c>
      <c r="B6" s="10">
        <v>2021</v>
      </c>
      <c r="C6" s="10"/>
      <c r="D6" s="10"/>
      <c r="E6" s="10">
        <v>25</v>
      </c>
      <c r="F6" s="10"/>
      <c r="G6" s="10"/>
      <c r="H6" s="10"/>
      <c r="I6" s="162"/>
      <c r="J6" s="160" t="s">
        <v>36</v>
      </c>
      <c r="K6" s="10">
        <v>2021</v>
      </c>
      <c r="L6" s="10"/>
      <c r="M6" s="10"/>
      <c r="N6" s="10">
        <v>4.3478199999999996</v>
      </c>
      <c r="O6" s="10"/>
      <c r="P6" s="10"/>
      <c r="Q6" s="10"/>
      <c r="R6" s="158"/>
      <c r="S6" s="160" t="s">
        <v>36</v>
      </c>
      <c r="T6" s="10">
        <v>2021</v>
      </c>
      <c r="U6" s="10"/>
      <c r="V6" s="10"/>
      <c r="W6" s="10">
        <v>84.782610000000005</v>
      </c>
      <c r="X6" s="10"/>
      <c r="Y6" s="10"/>
      <c r="Z6" s="10"/>
      <c r="AA6" s="159"/>
      <c r="AB6" s="159"/>
      <c r="AC6" s="159"/>
      <c r="AD6" s="159"/>
      <c r="AE6" s="159"/>
      <c r="AF6" s="159"/>
      <c r="AG6" s="159"/>
    </row>
    <row xmlns:x14ac="http://schemas.microsoft.com/office/spreadsheetml/2009/9/ac" r="7" s="155" customFormat="true" ht="15.75" x14ac:dyDescent="0.25">
      <c r="A7" s="164" t="s">
        <v>215</v>
      </c>
      <c r="B7" s="10">
        <v>2021</v>
      </c>
      <c r="C7" s="10">
        <v>100</v>
      </c>
      <c r="D7" s="10">
        <v>100</v>
      </c>
      <c r="E7" s="10">
        <v>0</v>
      </c>
      <c r="F7" s="10">
        <v>100</v>
      </c>
      <c r="G7" s="10">
        <v>100</v>
      </c>
      <c r="H7" s="10">
        <v>100</v>
      </c>
      <c r="I7" s="159"/>
      <c r="J7" s="164" t="s">
        <v>215</v>
      </c>
      <c r="K7" s="10">
        <v>2021</v>
      </c>
      <c r="L7" s="10">
        <v>100</v>
      </c>
      <c r="M7" s="10">
        <v>100</v>
      </c>
      <c r="N7" s="10">
        <v>0</v>
      </c>
      <c r="O7" s="10">
        <v>100</v>
      </c>
      <c r="P7" s="10">
        <v>100</v>
      </c>
      <c r="Q7" s="10">
        <v>100</v>
      </c>
      <c r="R7" s="159"/>
      <c r="S7" s="164" t="s">
        <v>215</v>
      </c>
      <c r="T7" s="10">
        <v>2021</v>
      </c>
      <c r="U7" s="10">
        <v>100</v>
      </c>
      <c r="V7" s="10">
        <v>100</v>
      </c>
      <c r="W7" s="10">
        <v>0</v>
      </c>
      <c r="X7" s="10">
        <v>100</v>
      </c>
      <c r="Y7" s="10">
        <v>100</v>
      </c>
      <c r="Z7" s="10">
        <v>100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178</v>
      </c>
      <c r="F13" s="175" t="s">
        <v>90</v>
      </c>
      <c r="G13" s="175" t="s">
        <v>91</v>
      </c>
      <c r="H13" s="175" t="s">
        <v>92</v>
      </c>
      <c r="I13" s="175" t="s">
        <v>93</v>
      </c>
      <c r="J13" s="175" t="s">
        <v>212</v>
      </c>
      <c r="K13" s="175" t="s">
        <v>179</v>
      </c>
      <c r="L13" s="175" t="s">
        <v>94</v>
      </c>
      <c r="M13" s="175" t="s">
        <v>95</v>
      </c>
      <c r="N13" s="175" t="s">
        <v>96</v>
      </c>
      <c r="O13" s="177" t="s">
        <v>97</v>
      </c>
      <c r="P13" s="177" t="s">
        <v>213</v>
      </c>
      <c r="Q13" s="175" t="s">
        <v>123</v>
      </c>
      <c r="R13" s="175" t="s">
        <v>158</v>
      </c>
      <c r="S13" s="178" t="s">
        <v>98</v>
      </c>
      <c r="T13" s="179" t="s">
        <v>99</v>
      </c>
      <c r="U13" s="179" t="s">
        <v>100</v>
      </c>
      <c r="V13" s="179" t="s">
        <v>214</v>
      </c>
    </row>
    <row xmlns:x14ac="http://schemas.microsoft.com/office/spreadsheetml/2009/9/ac" r="14" s="182" customFormat="true" ht="12" x14ac:dyDescent="0.2">
      <c r="A14" s="180" t="s">
        <v>159</v>
      </c>
      <c r="B14" s="10">
        <v>2000</v>
      </c>
      <c r="C14" s="181" t="s">
        <v>7</v>
      </c>
      <c r="D14" s="10">
        <v>12985276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13253971</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13545225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13831999</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14134755</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159</v>
      </c>
      <c r="B19" s="10">
        <v>2005</v>
      </c>
      <c r="C19" s="181" t="s">
        <v>7</v>
      </c>
      <c r="D19" s="10">
        <v>14454975</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2" customFormat="true" ht="12" x14ac:dyDescent="0.2">
      <c r="A20" s="180" t="s">
        <v>159</v>
      </c>
      <c r="B20" s="10">
        <v>2006</v>
      </c>
      <c r="C20" s="181" t="s">
        <v>7</v>
      </c>
      <c r="D20" s="10">
        <v>14781550</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2" customFormat="true" ht="12" x14ac:dyDescent="0.2">
      <c r="A21" s="180" t="s">
        <v>159</v>
      </c>
      <c r="B21" s="10">
        <v>2007</v>
      </c>
      <c r="C21" s="181" t="s">
        <v>7</v>
      </c>
      <c r="D21" s="10">
        <v>15121335</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2" customFormat="true" ht="12" x14ac:dyDescent="0.2">
      <c r="A22" s="180" t="s">
        <v>159</v>
      </c>
      <c r="B22" s="10">
        <v>2008</v>
      </c>
      <c r="C22" s="181" t="s">
        <v>7</v>
      </c>
      <c r="D22" s="10">
        <v>15479260</v>
      </c>
      <c r="E22" s="10"/>
      <c r="F22" s="10"/>
      <c r="G22" s="10"/>
      <c r="H22" s="10"/>
      <c r="I22" s="10"/>
      <c r="J22" s="10">
        <v>100</v>
      </c>
      <c r="K22" s="10">
        <v>95.3</v>
      </c>
      <c r="L22" s="10"/>
      <c r="M22" s="10"/>
      <c r="N22" s="10"/>
      <c r="O22" s="10">
        <v>4.7000000000000028</v>
      </c>
      <c r="P22" s="10">
        <v>95.3</v>
      </c>
      <c r="Q22" s="10"/>
      <c r="R22" s="10"/>
      <c r="S22" s="10"/>
      <c r="T22" s="10"/>
      <c r="U22" s="10"/>
      <c r="V22" s="10">
        <v>100</v>
      </c>
    </row>
    <row xmlns:x14ac="http://schemas.microsoft.com/office/spreadsheetml/2009/9/ac" r="23" s="182" customFormat="true" ht="12" x14ac:dyDescent="0.2">
      <c r="A23" s="180" t="s">
        <v>159</v>
      </c>
      <c r="B23" s="10">
        <v>2009</v>
      </c>
      <c r="C23" s="181" t="s">
        <v>7</v>
      </c>
      <c r="D23" s="10">
        <v>15872534</v>
      </c>
      <c r="E23" s="10"/>
      <c r="F23" s="10"/>
      <c r="G23" s="10"/>
      <c r="H23" s="10"/>
      <c r="I23" s="10"/>
      <c r="J23" s="10">
        <v>100</v>
      </c>
      <c r="K23" s="10">
        <v>95.3</v>
      </c>
      <c r="L23" s="10"/>
      <c r="M23" s="10"/>
      <c r="N23" s="10"/>
      <c r="O23" s="10">
        <v>4.7000000000000028</v>
      </c>
      <c r="P23" s="10">
        <v>95.3</v>
      </c>
      <c r="Q23" s="10"/>
      <c r="R23" s="10"/>
      <c r="S23" s="10"/>
      <c r="T23" s="10"/>
      <c r="U23" s="10"/>
      <c r="V23" s="10">
        <v>100</v>
      </c>
    </row>
    <row xmlns:x14ac="http://schemas.microsoft.com/office/spreadsheetml/2009/9/ac" r="24" s="182" customFormat="true" ht="12" x14ac:dyDescent="0.2">
      <c r="A24" s="180" t="s">
        <v>159</v>
      </c>
      <c r="B24" s="10">
        <v>2010</v>
      </c>
      <c r="C24" s="181" t="s">
        <v>7</v>
      </c>
      <c r="D24" s="10">
        <v>16293826</v>
      </c>
      <c r="E24" s="10">
        <v>92.429613107307972</v>
      </c>
      <c r="F24" s="10">
        <v>75.422459242436531</v>
      </c>
      <c r="G24" s="10"/>
      <c r="H24" s="10"/>
      <c r="I24" s="10">
        <v>24.577540757563469</v>
      </c>
      <c r="J24" s="10">
        <v>75.422459242436531</v>
      </c>
      <c r="K24" s="10">
        <v>95.3</v>
      </c>
      <c r="L24" s="10"/>
      <c r="M24" s="10"/>
      <c r="N24" s="10"/>
      <c r="O24" s="10">
        <v>4.7000000000000028</v>
      </c>
      <c r="P24" s="10">
        <v>95.3</v>
      </c>
      <c r="Q24" s="10"/>
      <c r="R24" s="10"/>
      <c r="S24" s="10"/>
      <c r="T24" s="10"/>
      <c r="U24" s="10"/>
      <c r="V24" s="10">
        <v>100</v>
      </c>
    </row>
    <row xmlns:x14ac="http://schemas.microsoft.com/office/spreadsheetml/2009/9/ac" r="25" s="182" customFormat="true" ht="12" x14ac:dyDescent="0.2">
      <c r="A25" s="180" t="s">
        <v>159</v>
      </c>
      <c r="B25" s="10">
        <v>2011</v>
      </c>
      <c r="C25" s="181" t="s">
        <v>7</v>
      </c>
      <c r="D25" s="10">
        <v>16730719</v>
      </c>
      <c r="E25" s="10">
        <v>92.429613107307972</v>
      </c>
      <c r="F25" s="10">
        <v>75.422459242436531</v>
      </c>
      <c r="G25" s="10"/>
      <c r="H25" s="10"/>
      <c r="I25" s="10">
        <v>24.577540757563469</v>
      </c>
      <c r="J25" s="10">
        <v>75.422459242436531</v>
      </c>
      <c r="K25" s="10">
        <v>95.3</v>
      </c>
      <c r="L25" s="10"/>
      <c r="M25" s="10"/>
      <c r="N25" s="10"/>
      <c r="O25" s="10">
        <v>4.7000000000000028</v>
      </c>
      <c r="P25" s="10">
        <v>95.3</v>
      </c>
      <c r="Q25" s="10"/>
      <c r="R25" s="10"/>
      <c r="S25" s="10"/>
      <c r="T25" s="10"/>
      <c r="U25" s="10"/>
      <c r="V25" s="10">
        <v>100</v>
      </c>
    </row>
    <row xmlns:x14ac="http://schemas.microsoft.com/office/spreadsheetml/2009/9/ac" r="26" s="182" customFormat="true" ht="12" x14ac:dyDescent="0.2">
      <c r="A26" s="180" t="s">
        <v>159</v>
      </c>
      <c r="B26" s="10">
        <v>2012</v>
      </c>
      <c r="C26" s="181" t="s">
        <v>7</v>
      </c>
      <c r="D26" s="10">
        <v>17169172</v>
      </c>
      <c r="E26" s="10">
        <v>92.429613107307972</v>
      </c>
      <c r="F26" s="10">
        <v>75.422459242436531</v>
      </c>
      <c r="G26" s="10"/>
      <c r="H26" s="10"/>
      <c r="I26" s="10">
        <v>24.577540757563469</v>
      </c>
      <c r="J26" s="10">
        <v>75.422459242436531</v>
      </c>
      <c r="K26" s="10">
        <v>95.3</v>
      </c>
      <c r="L26" s="10"/>
      <c r="M26" s="10"/>
      <c r="N26" s="10"/>
      <c r="O26" s="10">
        <v>4.7000000000000028</v>
      </c>
      <c r="P26" s="10">
        <v>95.3</v>
      </c>
      <c r="Q26" s="10"/>
      <c r="R26" s="10"/>
      <c r="S26" s="10"/>
      <c r="T26" s="10"/>
      <c r="U26" s="10"/>
      <c r="V26" s="10">
        <v>100</v>
      </c>
    </row>
    <row xmlns:x14ac="http://schemas.microsoft.com/office/spreadsheetml/2009/9/ac" r="27" s="182" customFormat="true" ht="12" x14ac:dyDescent="0.2">
      <c r="A27" s="180" t="s">
        <v>159</v>
      </c>
      <c r="B27" s="10">
        <v>2013</v>
      </c>
      <c r="C27" s="181" t="s">
        <v>7</v>
      </c>
      <c r="D27" s="10">
        <v>17598868</v>
      </c>
      <c r="E27" s="10">
        <v>92.429613107307972</v>
      </c>
      <c r="F27" s="10">
        <v>75.422459242436531</v>
      </c>
      <c r="G27" s="10"/>
      <c r="H27" s="10"/>
      <c r="I27" s="10">
        <v>24.577540757563469</v>
      </c>
      <c r="J27" s="10">
        <v>75.422459242436531</v>
      </c>
      <c r="K27" s="10">
        <v>95.3</v>
      </c>
      <c r="L27" s="10"/>
      <c r="M27" s="10"/>
      <c r="N27" s="10"/>
      <c r="O27" s="10">
        <v>4.7000000000000028</v>
      </c>
      <c r="P27" s="10">
        <v>95.3</v>
      </c>
      <c r="Q27" s="10"/>
      <c r="R27" s="10"/>
      <c r="S27" s="10"/>
      <c r="T27" s="10"/>
      <c r="U27" s="10"/>
      <c r="V27" s="10">
        <v>100</v>
      </c>
    </row>
    <row xmlns:x14ac="http://schemas.microsoft.com/office/spreadsheetml/2009/9/ac" r="28" s="182" customFormat="true" ht="12" x14ac:dyDescent="0.2">
      <c r="A28" s="180" t="s">
        <v>159</v>
      </c>
      <c r="B28" s="10">
        <v>2014</v>
      </c>
      <c r="C28" s="181" t="s">
        <v>7</v>
      </c>
      <c r="D28" s="10">
        <v>17990060</v>
      </c>
      <c r="E28" s="10">
        <v>92.429613107307972</v>
      </c>
      <c r="F28" s="10">
        <v>75.422459242436531</v>
      </c>
      <c r="G28" s="10"/>
      <c r="H28" s="10"/>
      <c r="I28" s="10">
        <v>24.577540757563469</v>
      </c>
      <c r="J28" s="10">
        <v>75.422459242436531</v>
      </c>
      <c r="K28" s="10">
        <v>95.3</v>
      </c>
      <c r="L28" s="10"/>
      <c r="M28" s="10"/>
      <c r="N28" s="10"/>
      <c r="O28" s="10">
        <v>4.7000000000000028</v>
      </c>
      <c r="P28" s="10">
        <v>95.3</v>
      </c>
      <c r="Q28" s="10"/>
      <c r="R28" s="10"/>
      <c r="S28" s="10"/>
      <c r="T28" s="10"/>
      <c r="U28" s="10"/>
      <c r="V28" s="10">
        <v>100</v>
      </c>
    </row>
    <row xmlns:x14ac="http://schemas.microsoft.com/office/spreadsheetml/2009/9/ac" r="29" s="182" customFormat="true" ht="12" x14ac:dyDescent="0.2">
      <c r="A29" s="180" t="s">
        <v>159</v>
      </c>
      <c r="B29" s="10">
        <v>2015</v>
      </c>
      <c r="C29" s="181" t="s">
        <v>7</v>
      </c>
      <c r="D29" s="10">
        <v>18340600</v>
      </c>
      <c r="E29" s="10">
        <v>92.429613107307972</v>
      </c>
      <c r="F29" s="10">
        <v>75.422459242436531</v>
      </c>
      <c r="G29" s="10"/>
      <c r="H29" s="10"/>
      <c r="I29" s="10">
        <v>24.577540757563469</v>
      </c>
      <c r="J29" s="10">
        <v>75.422459242436531</v>
      </c>
      <c r="K29" s="10">
        <v>95.3</v>
      </c>
      <c r="L29" s="10"/>
      <c r="M29" s="10"/>
      <c r="N29" s="10"/>
      <c r="O29" s="10">
        <v>4.7000000000000028</v>
      </c>
      <c r="P29" s="10">
        <v>95.3</v>
      </c>
      <c r="Q29" s="10"/>
      <c r="R29" s="10"/>
      <c r="S29" s="10"/>
      <c r="T29" s="10"/>
      <c r="U29" s="10"/>
      <c r="V29" s="10">
        <v>100</v>
      </c>
    </row>
    <row xmlns:x14ac="http://schemas.microsoft.com/office/spreadsheetml/2009/9/ac" r="30" s="182" customFormat="true" ht="12" x14ac:dyDescent="0.2">
      <c r="A30" s="180" t="s">
        <v>159</v>
      </c>
      <c r="B30" s="10">
        <v>2016</v>
      </c>
      <c r="C30" s="181" t="s">
        <v>7</v>
      </c>
      <c r="D30" s="10">
        <v>18652620</v>
      </c>
      <c r="E30" s="10">
        <v>92.429613107307972</v>
      </c>
      <c r="F30" s="10">
        <v>75.422459242436531</v>
      </c>
      <c r="G30" s="10"/>
      <c r="H30" s="10"/>
      <c r="I30" s="10">
        <v>24.577540757563469</v>
      </c>
      <c r="J30" s="10">
        <v>75.422459242436531</v>
      </c>
      <c r="K30" s="10">
        <v>95.3</v>
      </c>
      <c r="L30" s="10"/>
      <c r="M30" s="10"/>
      <c r="N30" s="10"/>
      <c r="O30" s="10">
        <v>4.7000000000000028</v>
      </c>
      <c r="P30" s="10">
        <v>95.3</v>
      </c>
      <c r="Q30" s="10"/>
      <c r="R30" s="10"/>
      <c r="S30" s="10"/>
      <c r="T30" s="10"/>
      <c r="U30" s="10"/>
      <c r="V30" s="10">
        <v>100</v>
      </c>
    </row>
    <row xmlns:x14ac="http://schemas.microsoft.com/office/spreadsheetml/2009/9/ac" r="31" s="182" customFormat="true" ht="12" x14ac:dyDescent="0.2">
      <c r="A31" s="180" t="s">
        <v>159</v>
      </c>
      <c r="B31" s="10">
        <v>2017</v>
      </c>
      <c r="C31" s="181" t="s">
        <v>7</v>
      </c>
      <c r="D31" s="10">
        <v>18937852</v>
      </c>
      <c r="E31" s="10">
        <v>92.429613107307972</v>
      </c>
      <c r="F31" s="10">
        <v>75.422459242436531</v>
      </c>
      <c r="G31" s="10"/>
      <c r="H31" s="10"/>
      <c r="I31" s="10">
        <v>24.577540757563469</v>
      </c>
      <c r="J31" s="10">
        <v>75.422459242436531</v>
      </c>
      <c r="K31" s="10"/>
      <c r="L31" s="10"/>
      <c r="M31" s="10"/>
      <c r="N31" s="10"/>
      <c r="O31" s="10"/>
      <c r="P31" s="10">
        <v>100</v>
      </c>
      <c r="Q31" s="10"/>
      <c r="R31" s="10"/>
      <c r="S31" s="10"/>
      <c r="T31" s="10"/>
      <c r="U31" s="10"/>
      <c r="V31" s="10">
        <v>100</v>
      </c>
    </row>
    <row xmlns:x14ac="http://schemas.microsoft.com/office/spreadsheetml/2009/9/ac" r="32" s="182" customFormat="true" ht="12" x14ac:dyDescent="0.2">
      <c r="A32" s="180" t="s">
        <v>159</v>
      </c>
      <c r="B32" s="10">
        <v>2018</v>
      </c>
      <c r="C32" s="181" t="s">
        <v>7</v>
      </c>
      <c r="D32" s="10">
        <v>19181108</v>
      </c>
      <c r="E32" s="10">
        <v>92.429613107307972</v>
      </c>
      <c r="F32" s="10">
        <v>75.422459242436531</v>
      </c>
      <c r="G32" s="10"/>
      <c r="H32" s="10"/>
      <c r="I32" s="10">
        <v>24.577540757563469</v>
      </c>
      <c r="J32" s="10">
        <v>75.422459242436531</v>
      </c>
      <c r="K32" s="10"/>
      <c r="L32" s="10"/>
      <c r="M32" s="10"/>
      <c r="N32" s="10"/>
      <c r="O32" s="10"/>
      <c r="P32" s="10">
        <v>100</v>
      </c>
      <c r="Q32" s="10"/>
      <c r="R32" s="10"/>
      <c r="S32" s="10"/>
      <c r="T32" s="10"/>
      <c r="U32" s="10"/>
      <c r="V32" s="10">
        <v>100</v>
      </c>
    </row>
    <row xmlns:x14ac="http://schemas.microsoft.com/office/spreadsheetml/2009/9/ac" r="33" s="182" customFormat="true" ht="12" x14ac:dyDescent="0.2">
      <c r="A33" s="180" t="s">
        <v>159</v>
      </c>
      <c r="B33" s="10">
        <v>2019</v>
      </c>
      <c r="C33" s="181" t="s">
        <v>7</v>
      </c>
      <c r="D33" s="10">
        <v>19391420</v>
      </c>
      <c r="E33" s="10"/>
      <c r="F33" s="10"/>
      <c r="G33" s="10"/>
      <c r="H33" s="10"/>
      <c r="I33" s="10"/>
      <c r="J33" s="10">
        <v>100</v>
      </c>
      <c r="K33" s="10"/>
      <c r="L33" s="10"/>
      <c r="M33" s="10"/>
      <c r="N33" s="10"/>
      <c r="O33" s="10"/>
      <c r="P33" s="10">
        <v>100</v>
      </c>
      <c r="Q33" s="10"/>
      <c r="R33" s="10"/>
      <c r="S33" s="10"/>
      <c r="T33" s="10"/>
      <c r="U33" s="10"/>
      <c r="V33" s="10">
        <v>100</v>
      </c>
    </row>
    <row xmlns:x14ac="http://schemas.microsoft.com/office/spreadsheetml/2009/9/ac" r="34" s="182" customFormat="true" ht="12" x14ac:dyDescent="0.2">
      <c r="A34" s="180" t="s">
        <v>159</v>
      </c>
      <c r="B34" s="10">
        <v>2020</v>
      </c>
      <c r="C34" s="181" t="s">
        <v>7</v>
      </c>
      <c r="D34" s="10">
        <v>19602192</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82" customFormat="true" ht="12" x14ac:dyDescent="0.2">
      <c r="A35" s="180" t="s">
        <v>159</v>
      </c>
      <c r="B35" s="10">
        <v>2021</v>
      </c>
      <c r="C35" s="181" t="s">
        <v>7</v>
      </c>
      <c r="D35" s="10">
        <v>19791074</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82" customFormat="true" ht="12" x14ac:dyDescent="0.2">
      <c r="A36" s="180" t="s">
        <v>159</v>
      </c>
      <c r="B36" s="10">
        <v>2022</v>
      </c>
      <c r="C36" s="181" t="s">
        <v>7</v>
      </c>
      <c r="D36" s="10">
        <v>19942168</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82" customFormat="true" ht="12" x14ac:dyDescent="0.2">
      <c r="A37" s="180" t="s">
        <v>159</v>
      </c>
      <c r="B37" s="10">
        <v>2023</v>
      </c>
      <c r="C37" s="181" t="s">
        <v>7</v>
      </c>
      <c r="D37" s="10">
        <v>20772754</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2583031.1276781471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2682471.2331603048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2789097.226012229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2897527.1441882132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3012116.215012264</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3133115.7209672928</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3258592.7087774281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3390203.3185366639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3529271.1619026191</v>
      </c>
      <c r="E53" s="10"/>
      <c r="F53" s="10"/>
      <c r="G53" s="10"/>
      <c r="H53" s="10"/>
      <c r="I53" s="10"/>
      <c r="J53" s="10">
        <v>100</v>
      </c>
      <c r="K53" s="10">
        <v>92.3</v>
      </c>
      <c r="L53" s="10"/>
      <c r="M53" s="10"/>
      <c r="N53" s="10"/>
      <c r="O53" s="10">
        <v>7.7000000000000028</v>
      </c>
      <c r="P53" s="10">
        <v>92.3</v>
      </c>
      <c r="Q53" s="10"/>
      <c r="R53" s="10"/>
      <c r="S53" s="10"/>
      <c r="T53" s="10"/>
      <c r="U53" s="10"/>
      <c r="V53" s="10">
        <v>100</v>
      </c>
    </row>
    <row xmlns:x14ac="http://schemas.microsoft.com/office/spreadsheetml/2009/9/ac" r="54" s="182" customFormat="true" ht="12" x14ac:dyDescent="0.2">
      <c r="A54" s="180" t="s">
        <v>159</v>
      </c>
      <c r="B54" s="10">
        <v>2009</v>
      </c>
      <c r="C54" s="181" t="s">
        <v>1</v>
      </c>
      <c r="D54" s="10">
        <v>3679729.6468323902</v>
      </c>
      <c r="E54" s="10"/>
      <c r="F54" s="10"/>
      <c r="G54" s="10"/>
      <c r="H54" s="10"/>
      <c r="I54" s="10"/>
      <c r="J54" s="10">
        <v>100</v>
      </c>
      <c r="K54" s="10">
        <v>92.3</v>
      </c>
      <c r="L54" s="10"/>
      <c r="M54" s="10"/>
      <c r="N54" s="10"/>
      <c r="O54" s="10">
        <v>7.7000000000000028</v>
      </c>
      <c r="P54" s="10">
        <v>92.3</v>
      </c>
      <c r="Q54" s="10"/>
      <c r="R54" s="10"/>
      <c r="S54" s="10"/>
      <c r="T54" s="10"/>
      <c r="U54" s="10"/>
      <c r="V54" s="10">
        <v>100</v>
      </c>
    </row>
    <row xmlns:x14ac="http://schemas.microsoft.com/office/spreadsheetml/2009/9/ac" r="55" s="182" customFormat="true" ht="12" x14ac:dyDescent="0.2">
      <c r="A55" s="180" t="s">
        <v>159</v>
      </c>
      <c r="B55" s="10">
        <v>2010</v>
      </c>
      <c r="C55" s="181" t="s">
        <v>1</v>
      </c>
      <c r="D55" s="10">
        <v>3840617.5872305292</v>
      </c>
      <c r="E55" s="10"/>
      <c r="F55" s="10"/>
      <c r="G55" s="10"/>
      <c r="H55" s="10"/>
      <c r="I55" s="10"/>
      <c r="J55" s="10">
        <v>100</v>
      </c>
      <c r="K55" s="10">
        <v>92.3</v>
      </c>
      <c r="L55" s="10"/>
      <c r="M55" s="10"/>
      <c r="N55" s="10"/>
      <c r="O55" s="10">
        <v>7.7000000000000028</v>
      </c>
      <c r="P55" s="10">
        <v>92.3</v>
      </c>
      <c r="Q55" s="10"/>
      <c r="R55" s="10"/>
      <c r="S55" s="10"/>
      <c r="T55" s="10"/>
      <c r="U55" s="10"/>
      <c r="V55" s="10">
        <v>100</v>
      </c>
    </row>
    <row xmlns:x14ac="http://schemas.microsoft.com/office/spreadsheetml/2009/9/ac" r="56" s="182" customFormat="true" ht="12" x14ac:dyDescent="0.2">
      <c r="A56" s="180" t="s">
        <v>159</v>
      </c>
      <c r="B56" s="10">
        <v>2011</v>
      </c>
      <c r="C56" s="181" t="s">
        <v>1</v>
      </c>
      <c r="D56" s="10">
        <v>4010186.0141338538</v>
      </c>
      <c r="E56" s="10"/>
      <c r="F56" s="10"/>
      <c r="G56" s="10"/>
      <c r="H56" s="10"/>
      <c r="I56" s="10"/>
      <c r="J56" s="10">
        <v>100</v>
      </c>
      <c r="K56" s="10">
        <v>92.3</v>
      </c>
      <c r="L56" s="10"/>
      <c r="M56" s="10"/>
      <c r="N56" s="10"/>
      <c r="O56" s="10">
        <v>7.7000000000000028</v>
      </c>
      <c r="P56" s="10">
        <v>92.3</v>
      </c>
      <c r="Q56" s="10"/>
      <c r="R56" s="10"/>
      <c r="S56" s="10"/>
      <c r="T56" s="10"/>
      <c r="U56" s="10"/>
      <c r="V56" s="10">
        <v>100</v>
      </c>
    </row>
    <row xmlns:x14ac="http://schemas.microsoft.com/office/spreadsheetml/2009/9/ac" r="57" s="182" customFormat="true" ht="12" x14ac:dyDescent="0.2">
      <c r="A57" s="180" t="s">
        <v>159</v>
      </c>
      <c r="B57" s="10">
        <v>2012</v>
      </c>
      <c r="C57" s="181" t="s">
        <v>1</v>
      </c>
      <c r="D57" s="10">
        <v>4185157.2724069208</v>
      </c>
      <c r="E57" s="10"/>
      <c r="F57" s="10"/>
      <c r="G57" s="10"/>
      <c r="H57" s="10"/>
      <c r="I57" s="10"/>
      <c r="J57" s="10">
        <v>100</v>
      </c>
      <c r="K57" s="10">
        <v>92.3</v>
      </c>
      <c r="L57" s="10"/>
      <c r="M57" s="10"/>
      <c r="N57" s="10"/>
      <c r="O57" s="10">
        <v>7.7000000000000028</v>
      </c>
      <c r="P57" s="10">
        <v>92.3</v>
      </c>
      <c r="Q57" s="10"/>
      <c r="R57" s="10"/>
      <c r="S57" s="10"/>
      <c r="T57" s="10"/>
      <c r="U57" s="10"/>
      <c r="V57" s="10">
        <v>100</v>
      </c>
    </row>
    <row xmlns:x14ac="http://schemas.microsoft.com/office/spreadsheetml/2009/9/ac" r="58" s="182" customFormat="true" ht="12" x14ac:dyDescent="0.2">
      <c r="A58" s="180" t="s">
        <v>159</v>
      </c>
      <c r="B58" s="10">
        <v>2013</v>
      </c>
      <c r="C58" s="181" t="s">
        <v>1</v>
      </c>
      <c r="D58" s="10">
        <v>4363463.4420203399</v>
      </c>
      <c r="E58" s="10"/>
      <c r="F58" s="10"/>
      <c r="G58" s="10"/>
      <c r="H58" s="10"/>
      <c r="I58" s="10"/>
      <c r="J58" s="10">
        <v>100</v>
      </c>
      <c r="K58" s="10">
        <v>92.3</v>
      </c>
      <c r="L58" s="10"/>
      <c r="M58" s="10"/>
      <c r="N58" s="10"/>
      <c r="O58" s="10">
        <v>7.7000000000000028</v>
      </c>
      <c r="P58" s="10">
        <v>92.3</v>
      </c>
      <c r="Q58" s="10"/>
      <c r="R58" s="10"/>
      <c r="S58" s="10"/>
      <c r="T58" s="10"/>
      <c r="U58" s="10"/>
      <c r="V58" s="10">
        <v>100</v>
      </c>
    </row>
    <row xmlns:x14ac="http://schemas.microsoft.com/office/spreadsheetml/2009/9/ac" r="59" s="182" customFormat="true" ht="12" x14ac:dyDescent="0.2">
      <c r="A59" s="180" t="s">
        <v>159</v>
      </c>
      <c r="B59" s="10">
        <v>2014</v>
      </c>
      <c r="C59" s="181" t="s">
        <v>1</v>
      </c>
      <c r="D59" s="10">
        <v>4537273.1533828732</v>
      </c>
      <c r="E59" s="10"/>
      <c r="F59" s="10"/>
      <c r="G59" s="10"/>
      <c r="H59" s="10"/>
      <c r="I59" s="10"/>
      <c r="J59" s="10">
        <v>100</v>
      </c>
      <c r="K59" s="10">
        <v>92.3</v>
      </c>
      <c r="L59" s="10"/>
      <c r="M59" s="10"/>
      <c r="N59" s="10"/>
      <c r="O59" s="10">
        <v>7.7000000000000028</v>
      </c>
      <c r="P59" s="10">
        <v>92.3</v>
      </c>
      <c r="Q59" s="10"/>
      <c r="R59" s="10"/>
      <c r="S59" s="10"/>
      <c r="T59" s="10"/>
      <c r="U59" s="10"/>
      <c r="V59" s="10">
        <v>100</v>
      </c>
    </row>
    <row xmlns:x14ac="http://schemas.microsoft.com/office/spreadsheetml/2009/9/ac" r="60" s="182" customFormat="true" ht="12" x14ac:dyDescent="0.2">
      <c r="A60" s="180" t="s">
        <v>159</v>
      </c>
      <c r="B60" s="10">
        <v>2015</v>
      </c>
      <c r="C60" s="181" t="s">
        <v>1</v>
      </c>
      <c r="D60" s="10">
        <v>4705831.321510314</v>
      </c>
      <c r="E60" s="10"/>
      <c r="F60" s="10"/>
      <c r="G60" s="10"/>
      <c r="H60" s="10"/>
      <c r="I60" s="10"/>
      <c r="J60" s="10">
        <v>100</v>
      </c>
      <c r="K60" s="10">
        <v>92.3</v>
      </c>
      <c r="L60" s="10"/>
      <c r="M60" s="10"/>
      <c r="N60" s="10"/>
      <c r="O60" s="10">
        <v>7.7000000000000028</v>
      </c>
      <c r="P60" s="10">
        <v>92.3</v>
      </c>
      <c r="Q60" s="10"/>
      <c r="R60" s="10"/>
      <c r="S60" s="10"/>
      <c r="T60" s="10"/>
      <c r="U60" s="10"/>
      <c r="V60" s="10">
        <v>100</v>
      </c>
    </row>
    <row xmlns:x14ac="http://schemas.microsoft.com/office/spreadsheetml/2009/9/ac" r="61" s="182" customFormat="true" ht="12" x14ac:dyDescent="0.2">
      <c r="A61" s="180" t="s">
        <v>159</v>
      </c>
      <c r="B61" s="10">
        <v>2016</v>
      </c>
      <c r="C61" s="181" t="s">
        <v>1</v>
      </c>
      <c r="D61" s="10">
        <v>4869266.365615082</v>
      </c>
      <c r="E61" s="10"/>
      <c r="F61" s="10"/>
      <c r="G61" s="10"/>
      <c r="H61" s="10"/>
      <c r="I61" s="10"/>
      <c r="J61" s="10">
        <v>100</v>
      </c>
      <c r="K61" s="10">
        <v>92.3</v>
      </c>
      <c r="L61" s="10"/>
      <c r="M61" s="10"/>
      <c r="N61" s="10"/>
      <c r="O61" s="10">
        <v>7.7000000000000028</v>
      </c>
      <c r="P61" s="10">
        <v>92.3</v>
      </c>
      <c r="Q61" s="10"/>
      <c r="R61" s="10"/>
      <c r="S61" s="10"/>
      <c r="T61" s="10"/>
      <c r="U61" s="10"/>
      <c r="V61" s="10">
        <v>100</v>
      </c>
    </row>
    <row xmlns:x14ac="http://schemas.microsoft.com/office/spreadsheetml/2009/9/ac" r="62" s="182" customFormat="true" ht="12" x14ac:dyDescent="0.2">
      <c r="A62" s="180" t="s">
        <v>159</v>
      </c>
      <c r="B62" s="10">
        <v>2017</v>
      </c>
      <c r="C62" s="181" t="s">
        <v>1</v>
      </c>
      <c r="D62" s="10">
        <v>5030272.3002543636</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159</v>
      </c>
      <c r="B63" s="10">
        <v>2018</v>
      </c>
      <c r="C63" s="181" t="s">
        <v>1</v>
      </c>
      <c r="D63" s="10">
        <v>5184653.6241062172</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159</v>
      </c>
      <c r="B64" s="10">
        <v>2019</v>
      </c>
      <c r="C64" s="181" t="s">
        <v>1</v>
      </c>
      <c r="D64" s="10">
        <v>5333997.8934822083</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159</v>
      </c>
      <c r="B65" s="10">
        <v>2020</v>
      </c>
      <c r="C65" s="181" t="s">
        <v>1</v>
      </c>
      <c r="D65" s="10">
        <v>5487633.8149081422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159</v>
      </c>
      <c r="B66" s="10">
        <v>2021</v>
      </c>
      <c r="C66" s="181" t="s">
        <v>1</v>
      </c>
      <c r="D66" s="10">
        <v>5639070.7208597567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159</v>
      </c>
      <c r="B67" s="10">
        <v>2022</v>
      </c>
      <c r="C67" s="181" t="s">
        <v>1</v>
      </c>
      <c r="D67" s="10">
        <v>5783627.7246354679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159</v>
      </c>
      <c r="B68" s="10">
        <v>2023</v>
      </c>
      <c r="C68" s="181" t="s">
        <v>1</v>
      </c>
      <c r="D68" s="10">
        <v>6132117.0758901201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10402244.87232185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10571499.766839691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10756127.77398777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10934471.85581179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11122638.784987731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11321859.279032709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11522957.29122257</v>
      </c>
      <c r="E82" s="10"/>
      <c r="F82" s="10"/>
      <c r="G82" s="10"/>
      <c r="H82" s="10"/>
      <c r="I82" s="10"/>
      <c r="J82" s="10">
        <v>100</v>
      </c>
      <c r="K82" s="10">
        <v>94.960000000000036</v>
      </c>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11731131.68146334</v>
      </c>
      <c r="E83" s="10"/>
      <c r="F83" s="10"/>
      <c r="G83" s="10"/>
      <c r="H83" s="10"/>
      <c r="I83" s="10"/>
      <c r="J83" s="10">
        <v>100</v>
      </c>
      <c r="K83" s="10">
        <v>94.960000000000036</v>
      </c>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11949988.83809738</v>
      </c>
      <c r="E84" s="10"/>
      <c r="F84" s="10"/>
      <c r="G84" s="10"/>
      <c r="H84" s="10"/>
      <c r="I84" s="10"/>
      <c r="J84" s="10">
        <v>100</v>
      </c>
      <c r="K84" s="10">
        <v>94.960000000000036</v>
      </c>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12192804.35316761</v>
      </c>
      <c r="E85" s="10"/>
      <c r="F85" s="10"/>
      <c r="G85" s="10"/>
      <c r="H85" s="10"/>
      <c r="I85" s="10"/>
      <c r="J85" s="10">
        <v>100</v>
      </c>
      <c r="K85" s="10">
        <v>94.960000000000036</v>
      </c>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12453208.41276947</v>
      </c>
      <c r="E86" s="10"/>
      <c r="F86" s="10"/>
      <c r="G86" s="10"/>
      <c r="H86" s="10"/>
      <c r="I86" s="10"/>
      <c r="J86" s="10">
        <v>100</v>
      </c>
      <c r="K86" s="10">
        <v>94.960000000000036</v>
      </c>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12720532.98586615</v>
      </c>
      <c r="E87" s="10"/>
      <c r="F87" s="10"/>
      <c r="G87" s="10"/>
      <c r="H87" s="10"/>
      <c r="I87" s="10"/>
      <c r="J87" s="10">
        <v>100</v>
      </c>
      <c r="K87" s="10">
        <v>95.680000000000064</v>
      </c>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12984014.727593079</v>
      </c>
      <c r="E88" s="10"/>
      <c r="F88" s="10"/>
      <c r="G88" s="10"/>
      <c r="H88" s="10"/>
      <c r="I88" s="10"/>
      <c r="J88" s="10">
        <v>100</v>
      </c>
      <c r="K88" s="10">
        <v>96.399999999999864</v>
      </c>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13235404.55797966</v>
      </c>
      <c r="E89" s="10">
        <v>91.304339999999996</v>
      </c>
      <c r="F89" s="10">
        <v>75</v>
      </c>
      <c r="G89" s="10">
        <v>71.739130000000003</v>
      </c>
      <c r="H89" s="10">
        <v>3.260869999999997</v>
      </c>
      <c r="I89" s="10">
        <v>25</v>
      </c>
      <c r="J89" s="10">
        <v>0</v>
      </c>
      <c r="K89" s="10">
        <v>97.119999999999891</v>
      </c>
      <c r="L89" s="10">
        <v>95.652180000000001</v>
      </c>
      <c r="M89" s="10">
        <v>50</v>
      </c>
      <c r="N89" s="10">
        <v>45.652180000000001</v>
      </c>
      <c r="O89" s="10">
        <v>4.3478199999999987</v>
      </c>
      <c r="P89" s="10">
        <v>0</v>
      </c>
      <c r="Q89" s="10">
        <v>30.43478</v>
      </c>
      <c r="R89" s="10">
        <v>15.21739</v>
      </c>
      <c r="S89" s="10">
        <v>2.1739099999999998</v>
      </c>
      <c r="T89" s="10">
        <v>13.043480000000001</v>
      </c>
      <c r="U89" s="10">
        <v>84.782610000000005</v>
      </c>
      <c r="V89" s="10">
        <v>0</v>
      </c>
    </row>
    <row xmlns:x14ac="http://schemas.microsoft.com/office/spreadsheetml/2009/9/ac" r="90" s="182" customFormat="true" ht="12" x14ac:dyDescent="0.2">
      <c r="A90" s="180" t="s">
        <v>159</v>
      </c>
      <c r="B90" s="10">
        <v>2014</v>
      </c>
      <c r="C90" s="181" t="s">
        <v>2</v>
      </c>
      <c r="D90" s="10">
        <v>13452786.846617131</v>
      </c>
      <c r="E90" s="10">
        <v>91.304339999999996</v>
      </c>
      <c r="F90" s="10">
        <v>75</v>
      </c>
      <c r="G90" s="10">
        <v>71.739130000000003</v>
      </c>
      <c r="H90" s="10">
        <v>3.260869999999997</v>
      </c>
      <c r="I90" s="10">
        <v>25</v>
      </c>
      <c r="J90" s="10">
        <v>0</v>
      </c>
      <c r="K90" s="10">
        <v>97.839999999999918</v>
      </c>
      <c r="L90" s="10">
        <v>95.652180000000001</v>
      </c>
      <c r="M90" s="10">
        <v>50</v>
      </c>
      <c r="N90" s="10">
        <v>45.652180000000001</v>
      </c>
      <c r="O90" s="10">
        <v>4.3478199999999987</v>
      </c>
      <c r="P90" s="10">
        <v>0</v>
      </c>
      <c r="Q90" s="10">
        <v>30.43478</v>
      </c>
      <c r="R90" s="10">
        <v>15.21739</v>
      </c>
      <c r="S90" s="10">
        <v>2.1739099999999998</v>
      </c>
      <c r="T90" s="10">
        <v>13.043480000000001</v>
      </c>
      <c r="U90" s="10">
        <v>84.782610000000005</v>
      </c>
      <c r="V90" s="10">
        <v>0</v>
      </c>
    </row>
    <row xmlns:x14ac="http://schemas.microsoft.com/office/spreadsheetml/2009/9/ac" r="91" s="182" customFormat="true" ht="12" x14ac:dyDescent="0.2">
      <c r="A91" s="180" t="s">
        <v>159</v>
      </c>
      <c r="B91" s="10">
        <v>2015</v>
      </c>
      <c r="C91" s="181" t="s">
        <v>2</v>
      </c>
      <c r="D91" s="10">
        <v>13634768.678489691</v>
      </c>
      <c r="E91" s="10">
        <v>91.304339999999996</v>
      </c>
      <c r="F91" s="10">
        <v>75</v>
      </c>
      <c r="G91" s="10">
        <v>71.739130000000003</v>
      </c>
      <c r="H91" s="10">
        <v>3.260869999999997</v>
      </c>
      <c r="I91" s="10">
        <v>25</v>
      </c>
      <c r="J91" s="10">
        <v>0</v>
      </c>
      <c r="K91" s="10">
        <v>98.559999999999945</v>
      </c>
      <c r="L91" s="10">
        <v>95.652180000000001</v>
      </c>
      <c r="M91" s="10">
        <v>50</v>
      </c>
      <c r="N91" s="10">
        <v>45.652180000000001</v>
      </c>
      <c r="O91" s="10">
        <v>4.3478199999999987</v>
      </c>
      <c r="P91" s="10">
        <v>0</v>
      </c>
      <c r="Q91" s="10">
        <v>30.43478</v>
      </c>
      <c r="R91" s="10">
        <v>15.21739</v>
      </c>
      <c r="S91" s="10">
        <v>2.1739099999999998</v>
      </c>
      <c r="T91" s="10">
        <v>13.043480000000001</v>
      </c>
      <c r="U91" s="10">
        <v>84.782610000000005</v>
      </c>
      <c r="V91" s="10">
        <v>0</v>
      </c>
    </row>
    <row xmlns:x14ac="http://schemas.microsoft.com/office/spreadsheetml/2009/9/ac" r="92" s="182" customFormat="true" ht="12" x14ac:dyDescent="0.2">
      <c r="A92" s="180" t="s">
        <v>159</v>
      </c>
      <c r="B92" s="10">
        <v>2016</v>
      </c>
      <c r="C92" s="181" t="s">
        <v>2</v>
      </c>
      <c r="D92" s="10">
        <v>13783353.634384921</v>
      </c>
      <c r="E92" s="10">
        <v>91.304339999999996</v>
      </c>
      <c r="F92" s="10">
        <v>75</v>
      </c>
      <c r="G92" s="10">
        <v>71.739130000000003</v>
      </c>
      <c r="H92" s="10">
        <v>3.260869999999997</v>
      </c>
      <c r="I92" s="10">
        <v>25</v>
      </c>
      <c r="J92" s="10">
        <v>0</v>
      </c>
      <c r="K92" s="10">
        <v>99.279999999999973</v>
      </c>
      <c r="L92" s="10">
        <v>95.652180000000001</v>
      </c>
      <c r="M92" s="10">
        <v>50</v>
      </c>
      <c r="N92" s="10">
        <v>45.652180000000001</v>
      </c>
      <c r="O92" s="10">
        <v>4.3478199999999987</v>
      </c>
      <c r="P92" s="10">
        <v>0</v>
      </c>
      <c r="Q92" s="10">
        <v>30.43478</v>
      </c>
      <c r="R92" s="10">
        <v>15.21739</v>
      </c>
      <c r="S92" s="10">
        <v>2.1739099999999998</v>
      </c>
      <c r="T92" s="10">
        <v>13.043480000000001</v>
      </c>
      <c r="U92" s="10">
        <v>84.782610000000005</v>
      </c>
      <c r="V92" s="10">
        <v>0</v>
      </c>
    </row>
    <row xmlns:x14ac="http://schemas.microsoft.com/office/spreadsheetml/2009/9/ac" r="93" s="182" customFormat="true" ht="12" x14ac:dyDescent="0.2">
      <c r="A93" s="180" t="s">
        <v>159</v>
      </c>
      <c r="B93" s="10">
        <v>2017</v>
      </c>
      <c r="C93" s="181" t="s">
        <v>2</v>
      </c>
      <c r="D93" s="10">
        <v>13907579.69974564</v>
      </c>
      <c r="E93" s="10">
        <v>91.304339999999996</v>
      </c>
      <c r="F93" s="10">
        <v>75</v>
      </c>
      <c r="G93" s="10">
        <v>71.739130000000003</v>
      </c>
      <c r="H93" s="10">
        <v>3.260869999999997</v>
      </c>
      <c r="I93" s="10">
        <v>25</v>
      </c>
      <c r="J93" s="10">
        <v>0</v>
      </c>
      <c r="K93" s="10">
        <v>100</v>
      </c>
      <c r="L93" s="10">
        <v>95.652180000000001</v>
      </c>
      <c r="M93" s="10">
        <v>50</v>
      </c>
      <c r="N93" s="10">
        <v>45.652180000000001</v>
      </c>
      <c r="O93" s="10">
        <v>4.3478199999999987</v>
      </c>
      <c r="P93" s="10">
        <v>0</v>
      </c>
      <c r="Q93" s="10">
        <v>30.43478</v>
      </c>
      <c r="R93" s="10">
        <v>15.21739</v>
      </c>
      <c r="S93" s="10">
        <v>2.1739099999999998</v>
      </c>
      <c r="T93" s="10">
        <v>13.043480000000001</v>
      </c>
      <c r="U93" s="10">
        <v>84.782610000000005</v>
      </c>
      <c r="V93" s="10">
        <v>0</v>
      </c>
    </row>
    <row xmlns:x14ac="http://schemas.microsoft.com/office/spreadsheetml/2009/9/ac" r="94" s="182" customFormat="true" ht="12" x14ac:dyDescent="0.2">
      <c r="A94" s="180" t="s">
        <v>159</v>
      </c>
      <c r="B94" s="10">
        <v>2018</v>
      </c>
      <c r="C94" s="181" t="s">
        <v>2</v>
      </c>
      <c r="D94" s="10">
        <v>13996454.375893779</v>
      </c>
      <c r="E94" s="10">
        <v>91.304339999999996</v>
      </c>
      <c r="F94" s="10">
        <v>75</v>
      </c>
      <c r="G94" s="10">
        <v>71.739130000000003</v>
      </c>
      <c r="H94" s="10">
        <v>3.260869999999997</v>
      </c>
      <c r="I94" s="10">
        <v>25</v>
      </c>
      <c r="J94" s="10">
        <v>0</v>
      </c>
      <c r="K94" s="10">
        <v>100</v>
      </c>
      <c r="L94" s="10">
        <v>95.652180000000001</v>
      </c>
      <c r="M94" s="10">
        <v>50</v>
      </c>
      <c r="N94" s="10">
        <v>45.652180000000001</v>
      </c>
      <c r="O94" s="10">
        <v>4.3478199999999987</v>
      </c>
      <c r="P94" s="10">
        <v>0</v>
      </c>
      <c r="Q94" s="10">
        <v>30.43478</v>
      </c>
      <c r="R94" s="10">
        <v>15.21739</v>
      </c>
      <c r="S94" s="10">
        <v>2.1739099999999998</v>
      </c>
      <c r="T94" s="10">
        <v>13.043480000000001</v>
      </c>
      <c r="U94" s="10">
        <v>84.782610000000005</v>
      </c>
      <c r="V94" s="10">
        <v>0</v>
      </c>
    </row>
    <row xmlns:x14ac="http://schemas.microsoft.com/office/spreadsheetml/2009/9/ac" r="95" s="182" customFormat="true" ht="12" x14ac:dyDescent="0.2">
      <c r="A95" s="180" t="s">
        <v>159</v>
      </c>
      <c r="B95" s="10">
        <v>2019</v>
      </c>
      <c r="C95" s="181" t="s">
        <v>2</v>
      </c>
      <c r="D95" s="10">
        <v>14057422.10651779</v>
      </c>
      <c r="E95" s="10">
        <v>91.304339999999996</v>
      </c>
      <c r="F95" s="10">
        <v>75</v>
      </c>
      <c r="G95" s="10">
        <v>71.739130000000003</v>
      </c>
      <c r="H95" s="10">
        <v>3.260869999999997</v>
      </c>
      <c r="I95" s="10">
        <v>25</v>
      </c>
      <c r="J95" s="10">
        <v>0</v>
      </c>
      <c r="K95" s="10">
        <v>100</v>
      </c>
      <c r="L95" s="10">
        <v>95.652180000000001</v>
      </c>
      <c r="M95" s="10">
        <v>50</v>
      </c>
      <c r="N95" s="10">
        <v>45.652180000000001</v>
      </c>
      <c r="O95" s="10">
        <v>4.3478199999999987</v>
      </c>
      <c r="P95" s="10">
        <v>0</v>
      </c>
      <c r="Q95" s="10">
        <v>30.43478</v>
      </c>
      <c r="R95" s="10">
        <v>15.21739</v>
      </c>
      <c r="S95" s="10">
        <v>2.1739099999999998</v>
      </c>
      <c r="T95" s="10">
        <v>13.043480000000001</v>
      </c>
      <c r="U95" s="10">
        <v>84.782610000000005</v>
      </c>
      <c r="V95" s="10">
        <v>0</v>
      </c>
    </row>
    <row xmlns:x14ac="http://schemas.microsoft.com/office/spreadsheetml/2009/9/ac" r="96" s="182" customFormat="true" ht="12" x14ac:dyDescent="0.2">
      <c r="A96" s="180" t="s">
        <v>159</v>
      </c>
      <c r="B96" s="10">
        <v>2020</v>
      </c>
      <c r="C96" s="181" t="s">
        <v>2</v>
      </c>
      <c r="D96" s="10">
        <v>14114558.185091861</v>
      </c>
      <c r="E96" s="10">
        <v>91.304339999999996</v>
      </c>
      <c r="F96" s="10">
        <v>75</v>
      </c>
      <c r="G96" s="10">
        <v>71.739130000000003</v>
      </c>
      <c r="H96" s="10">
        <v>3.260869999999997</v>
      </c>
      <c r="I96" s="10">
        <v>25</v>
      </c>
      <c r="J96" s="10">
        <v>0</v>
      </c>
      <c r="K96" s="10">
        <v>100</v>
      </c>
      <c r="L96" s="10">
        <v>95.652180000000001</v>
      </c>
      <c r="M96" s="10">
        <v>50</v>
      </c>
      <c r="N96" s="10">
        <v>45.652180000000001</v>
      </c>
      <c r="O96" s="10">
        <v>4.3478199999999987</v>
      </c>
      <c r="P96" s="10">
        <v>0</v>
      </c>
      <c r="Q96" s="10">
        <v>30.43478</v>
      </c>
      <c r="R96" s="10">
        <v>15.21739</v>
      </c>
      <c r="S96" s="10">
        <v>2.1739099999999998</v>
      </c>
      <c r="T96" s="10">
        <v>13.043480000000001</v>
      </c>
      <c r="U96" s="10">
        <v>84.782610000000005</v>
      </c>
      <c r="V96" s="10">
        <v>0</v>
      </c>
    </row>
    <row xmlns:x14ac="http://schemas.microsoft.com/office/spreadsheetml/2009/9/ac" r="97" s="182" customFormat="true" ht="12" x14ac:dyDescent="0.2">
      <c r="A97" s="180" t="s">
        <v>159</v>
      </c>
      <c r="B97" s="10">
        <v>2021</v>
      </c>
      <c r="C97" s="181" t="s">
        <v>2</v>
      </c>
      <c r="D97" s="10">
        <v>14152003.27914024</v>
      </c>
      <c r="E97" s="10">
        <v>91.304339999999996</v>
      </c>
      <c r="F97" s="10">
        <v>75</v>
      </c>
      <c r="G97" s="10">
        <v>71.739130000000003</v>
      </c>
      <c r="H97" s="10">
        <v>3.260869999999997</v>
      </c>
      <c r="I97" s="10">
        <v>25</v>
      </c>
      <c r="J97" s="10">
        <v>0</v>
      </c>
      <c r="K97" s="10">
        <v>100</v>
      </c>
      <c r="L97" s="10">
        <v>95.652180000000001</v>
      </c>
      <c r="M97" s="10">
        <v>50</v>
      </c>
      <c r="N97" s="10">
        <v>45.652180000000001</v>
      </c>
      <c r="O97" s="10">
        <v>4.3478199999999987</v>
      </c>
      <c r="P97" s="10">
        <v>0</v>
      </c>
      <c r="Q97" s="10">
        <v>30.43478</v>
      </c>
      <c r="R97" s="10">
        <v>15.21739</v>
      </c>
      <c r="S97" s="10">
        <v>2.1739099999999998</v>
      </c>
      <c r="T97" s="10">
        <v>13.043480000000001</v>
      </c>
      <c r="U97" s="10">
        <v>84.782610000000005</v>
      </c>
      <c r="V97" s="10">
        <v>0</v>
      </c>
    </row>
    <row xmlns:x14ac="http://schemas.microsoft.com/office/spreadsheetml/2009/9/ac" r="98" s="182" customFormat="true" ht="12" x14ac:dyDescent="0.2">
      <c r="A98" s="180" t="s">
        <v>159</v>
      </c>
      <c r="B98" s="10">
        <v>2022</v>
      </c>
      <c r="C98" s="181" t="s">
        <v>2</v>
      </c>
      <c r="D98" s="10">
        <v>14158540.275364529</v>
      </c>
      <c r="E98" s="10"/>
      <c r="F98" s="10"/>
      <c r="G98" s="10"/>
      <c r="H98" s="10"/>
      <c r="I98" s="10"/>
      <c r="J98" s="10">
        <v>100</v>
      </c>
      <c r="K98" s="10">
        <v>100</v>
      </c>
      <c r="L98" s="10"/>
      <c r="M98" s="10"/>
      <c r="N98" s="10"/>
      <c r="O98" s="10"/>
      <c r="P98" s="10">
        <v>100</v>
      </c>
      <c r="Q98" s="10"/>
      <c r="R98" s="10"/>
      <c r="S98" s="10"/>
      <c r="T98" s="10"/>
      <c r="U98" s="10"/>
      <c r="V98" s="10">
        <v>100</v>
      </c>
    </row>
    <row xmlns:x14ac="http://schemas.microsoft.com/office/spreadsheetml/2009/9/ac" r="99" s="182" customFormat="true" ht="12" x14ac:dyDescent="0.2">
      <c r="A99" s="180" t="s">
        <v>159</v>
      </c>
      <c r="B99" s="10">
        <v>2023</v>
      </c>
      <c r="C99" s="181" t="s">
        <v>2</v>
      </c>
      <c r="D99" s="10">
        <v>14640636.92410988</v>
      </c>
      <c r="E99" s="10"/>
      <c r="F99" s="10"/>
      <c r="G99" s="10"/>
      <c r="H99" s="10"/>
      <c r="I99" s="10"/>
      <c r="J99" s="10">
        <v>100</v>
      </c>
      <c r="K99" s="10">
        <v>100</v>
      </c>
      <c r="L99" s="10"/>
      <c r="M99" s="10"/>
      <c r="N99" s="10"/>
      <c r="O99" s="10"/>
      <c r="P99" s="10">
        <v>100</v>
      </c>
      <c r="Q99" s="10"/>
      <c r="R99" s="10"/>
      <c r="S99" s="10"/>
      <c r="T99" s="10"/>
      <c r="U99" s="10"/>
      <c r="V99" s="10">
        <v>100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2907808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2984507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3074692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3166928</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3267690</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3371969</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3477624</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3571901</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3657323</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3750259</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3855782</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3964717</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4059625</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4123912</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4138759</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4115424</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4078719</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4046144</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4022373</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4018003</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4046132</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4077568</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4090582</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4402133</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5348834</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5411629</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5489887</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5585208</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5702046</v>
      </c>
      <c r="E142" s="10"/>
      <c r="F142" s="10"/>
      <c r="G142" s="10"/>
      <c r="H142" s="10"/>
      <c r="I142" s="10"/>
      <c r="J142" s="10">
        <v>100</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5848190</v>
      </c>
      <c r="E143" s="10"/>
      <c r="F143" s="10"/>
      <c r="G143" s="10"/>
      <c r="H143" s="10"/>
      <c r="I143" s="10"/>
      <c r="J143" s="10">
        <v>100</v>
      </c>
      <c r="K143" s="10"/>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6009037</v>
      </c>
      <c r="E144" s="10"/>
      <c r="F144" s="10"/>
      <c r="G144" s="10"/>
      <c r="H144" s="10"/>
      <c r="I144" s="10"/>
      <c r="J144" s="10">
        <v>100</v>
      </c>
      <c r="K144" s="10"/>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6189159</v>
      </c>
      <c r="E145" s="10">
        <v>88.25</v>
      </c>
      <c r="F145" s="10"/>
      <c r="G145" s="10"/>
      <c r="H145" s="10"/>
      <c r="I145" s="10"/>
      <c r="J145" s="10">
        <v>100</v>
      </c>
      <c r="K145" s="10"/>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6384030</v>
      </c>
      <c r="E146" s="10">
        <v>88.25</v>
      </c>
      <c r="F146" s="10"/>
      <c r="G146" s="10"/>
      <c r="H146" s="10"/>
      <c r="I146" s="10"/>
      <c r="J146" s="10">
        <v>100</v>
      </c>
      <c r="K146" s="10"/>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6585126</v>
      </c>
      <c r="E147" s="10">
        <v>88.25</v>
      </c>
      <c r="F147" s="10"/>
      <c r="G147" s="10"/>
      <c r="H147" s="10"/>
      <c r="I147" s="10"/>
      <c r="J147" s="10">
        <v>100</v>
      </c>
      <c r="K147" s="10"/>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6782492</v>
      </c>
      <c r="E148" s="10">
        <v>88.25</v>
      </c>
      <c r="F148" s="10">
        <v>74</v>
      </c>
      <c r="G148" s="10"/>
      <c r="H148" s="10"/>
      <c r="I148" s="10">
        <v>26</v>
      </c>
      <c r="J148" s="10">
        <v>74</v>
      </c>
      <c r="K148" s="10"/>
      <c r="L148" s="10"/>
      <c r="M148" s="10"/>
      <c r="N148" s="10"/>
      <c r="O148" s="10"/>
      <c r="P148" s="10">
        <v>100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6973048</v>
      </c>
      <c r="E149" s="10">
        <v>88.25</v>
      </c>
      <c r="F149" s="10">
        <v>74</v>
      </c>
      <c r="G149" s="10"/>
      <c r="H149" s="10"/>
      <c r="I149" s="10">
        <v>26</v>
      </c>
      <c r="J149" s="10">
        <v>74</v>
      </c>
      <c r="K149" s="10"/>
      <c r="L149" s="10"/>
      <c r="M149" s="10"/>
      <c r="N149" s="10"/>
      <c r="O149" s="10"/>
      <c r="P149" s="10">
        <v>100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7170173</v>
      </c>
      <c r="E150" s="10">
        <v>88.25</v>
      </c>
      <c r="F150" s="10">
        <v>74</v>
      </c>
      <c r="G150" s="10"/>
      <c r="H150" s="10"/>
      <c r="I150" s="10">
        <v>26</v>
      </c>
      <c r="J150" s="10">
        <v>74</v>
      </c>
      <c r="K150" s="10"/>
      <c r="L150" s="10"/>
      <c r="M150" s="10"/>
      <c r="N150" s="10"/>
      <c r="O150" s="10"/>
      <c r="P150" s="10">
        <v>100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7367575</v>
      </c>
      <c r="E151" s="10">
        <v>88.25</v>
      </c>
      <c r="F151" s="10">
        <v>74</v>
      </c>
      <c r="G151" s="10"/>
      <c r="H151" s="10"/>
      <c r="I151" s="10">
        <v>26</v>
      </c>
      <c r="J151" s="10">
        <v>74</v>
      </c>
      <c r="K151" s="10"/>
      <c r="L151" s="10"/>
      <c r="M151" s="10"/>
      <c r="N151" s="10"/>
      <c r="O151" s="10"/>
      <c r="P151" s="10">
        <v>100</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7560811</v>
      </c>
      <c r="E152" s="10">
        <v>88.25</v>
      </c>
      <c r="F152" s="10">
        <v>74</v>
      </c>
      <c r="G152" s="10"/>
      <c r="H152" s="10"/>
      <c r="I152" s="10">
        <v>26</v>
      </c>
      <c r="J152" s="10">
        <v>74</v>
      </c>
      <c r="K152" s="10"/>
      <c r="L152" s="10"/>
      <c r="M152" s="10"/>
      <c r="N152" s="10"/>
      <c r="O152" s="10"/>
      <c r="P152" s="10">
        <v>100</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7746352</v>
      </c>
      <c r="E153" s="10">
        <v>88.25</v>
      </c>
      <c r="F153" s="10">
        <v>74</v>
      </c>
      <c r="G153" s="10"/>
      <c r="H153" s="10"/>
      <c r="I153" s="10">
        <v>26</v>
      </c>
      <c r="J153" s="10">
        <v>74</v>
      </c>
      <c r="K153" s="10"/>
      <c r="L153" s="10"/>
      <c r="M153" s="10"/>
      <c r="N153" s="10"/>
      <c r="O153" s="10"/>
      <c r="P153" s="10">
        <v>100</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7911571</v>
      </c>
      <c r="E154" s="10">
        <v>88.25</v>
      </c>
      <c r="F154" s="10">
        <v>74</v>
      </c>
      <c r="G154" s="10"/>
      <c r="H154" s="10"/>
      <c r="I154" s="10">
        <v>26</v>
      </c>
      <c r="J154" s="10">
        <v>74</v>
      </c>
      <c r="K154" s="10"/>
      <c r="L154" s="10"/>
      <c r="M154" s="10"/>
      <c r="N154" s="10"/>
      <c r="O154" s="10"/>
      <c r="P154" s="10">
        <v>100</v>
      </c>
      <c r="Q154" s="10"/>
      <c r="R154" s="10"/>
      <c r="S154" s="10"/>
      <c r="T154" s="10"/>
      <c r="U154" s="10"/>
      <c r="V154" s="10">
        <v>100</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8035118</v>
      </c>
      <c r="E155" s="10">
        <v>88.25</v>
      </c>
      <c r="F155" s="10">
        <v>74</v>
      </c>
      <c r="G155" s="10"/>
      <c r="H155" s="10"/>
      <c r="I155" s="10">
        <v>26</v>
      </c>
      <c r="J155" s="10">
        <v>74</v>
      </c>
      <c r="K155" s="10"/>
      <c r="L155" s="10"/>
      <c r="M155" s="10"/>
      <c r="N155" s="10"/>
      <c r="O155" s="10"/>
      <c r="P155" s="10">
        <v>100</v>
      </c>
      <c r="Q155" s="10"/>
      <c r="R155" s="10"/>
      <c r="S155" s="10"/>
      <c r="T155" s="10"/>
      <c r="U155" s="10"/>
      <c r="V155" s="10">
        <v>100</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8107094</v>
      </c>
      <c r="E156" s="10">
        <v>88.25</v>
      </c>
      <c r="F156" s="10">
        <v>74</v>
      </c>
      <c r="G156" s="10"/>
      <c r="H156" s="10"/>
      <c r="I156" s="10">
        <v>26</v>
      </c>
      <c r="J156" s="10">
        <v>74</v>
      </c>
      <c r="K156" s="10"/>
      <c r="L156" s="10"/>
      <c r="M156" s="10"/>
      <c r="N156" s="10"/>
      <c r="O156" s="10"/>
      <c r="P156" s="10">
        <v>100</v>
      </c>
      <c r="Q156" s="10"/>
      <c r="R156" s="10"/>
      <c r="S156" s="10"/>
      <c r="T156" s="10"/>
      <c r="U156" s="10"/>
      <c r="V156" s="10">
        <v>100</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8134826</v>
      </c>
      <c r="E157" s="10">
        <v>88.25</v>
      </c>
      <c r="F157" s="10"/>
      <c r="G157" s="10"/>
      <c r="H157" s="10"/>
      <c r="I157" s="10"/>
      <c r="J157" s="10">
        <v>100</v>
      </c>
      <c r="K157" s="10"/>
      <c r="L157" s="10"/>
      <c r="M157" s="10"/>
      <c r="N157" s="10"/>
      <c r="O157" s="10"/>
      <c r="P157" s="10">
        <v>100</v>
      </c>
      <c r="Q157" s="10"/>
      <c r="R157" s="10"/>
      <c r="S157" s="10"/>
      <c r="T157" s="10"/>
      <c r="U157" s="10"/>
      <c r="V157" s="10">
        <v>100</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8117188</v>
      </c>
      <c r="E158" s="10">
        <v>88.25</v>
      </c>
      <c r="F158" s="10"/>
      <c r="G158" s="10"/>
      <c r="H158" s="10"/>
      <c r="I158" s="10"/>
      <c r="J158" s="10">
        <v>100</v>
      </c>
      <c r="K158" s="10"/>
      <c r="L158" s="10"/>
      <c r="M158" s="10"/>
      <c r="N158" s="10"/>
      <c r="O158" s="10"/>
      <c r="P158" s="10">
        <v>100</v>
      </c>
      <c r="Q158" s="10"/>
      <c r="R158" s="10"/>
      <c r="S158" s="10"/>
      <c r="T158" s="10"/>
      <c r="U158" s="10"/>
      <c r="V158" s="10">
        <v>100</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8073869</v>
      </c>
      <c r="E159" s="10"/>
      <c r="F159" s="10"/>
      <c r="G159" s="10"/>
      <c r="H159" s="10"/>
      <c r="I159" s="10"/>
      <c r="J159" s="10">
        <v>100</v>
      </c>
      <c r="K159" s="10"/>
      <c r="L159" s="10"/>
      <c r="M159" s="10"/>
      <c r="N159" s="10"/>
      <c r="O159" s="10"/>
      <c r="P159" s="10">
        <v>100</v>
      </c>
      <c r="Q159" s="10"/>
      <c r="R159" s="10"/>
      <c r="S159" s="10"/>
      <c r="T159" s="10"/>
      <c r="U159" s="10"/>
      <c r="V159" s="10">
        <v>100</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8039703</v>
      </c>
      <c r="E160" s="10"/>
      <c r="F160" s="10"/>
      <c r="G160" s="10"/>
      <c r="H160" s="10"/>
      <c r="I160" s="10"/>
      <c r="J160" s="10">
        <v>100</v>
      </c>
      <c r="K160" s="10"/>
      <c r="L160" s="10"/>
      <c r="M160" s="10"/>
      <c r="N160" s="10"/>
      <c r="O160" s="10"/>
      <c r="P160" s="10">
        <v>100</v>
      </c>
      <c r="Q160" s="10"/>
      <c r="R160" s="10"/>
      <c r="S160" s="10"/>
      <c r="T160" s="10"/>
      <c r="U160" s="10"/>
      <c r="V160" s="10">
        <v>100</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8690278</v>
      </c>
      <c r="E161" s="10"/>
      <c r="F161" s="10"/>
      <c r="G161" s="10"/>
      <c r="H161" s="10"/>
      <c r="I161" s="10"/>
      <c r="J161" s="10">
        <v>100</v>
      </c>
      <c r="K161" s="10"/>
      <c r="L161" s="10"/>
      <c r="M161" s="10"/>
      <c r="N161" s="10"/>
      <c r="O161" s="10"/>
      <c r="P161" s="10">
        <v>100</v>
      </c>
      <c r="Q161" s="10"/>
      <c r="R161" s="10"/>
      <c r="S161" s="10"/>
      <c r="T161" s="10"/>
      <c r="U161" s="10"/>
      <c r="V161" s="10">
        <v>100</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4728634</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4857835</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4980646</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5079863</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5165019</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5234816</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5294889</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5360275</v>
      </c>
      <c r="E176" s="10"/>
      <c r="F176" s="10"/>
      <c r="G176" s="10"/>
      <c r="H176" s="10"/>
      <c r="I176" s="10"/>
      <c r="J176" s="10">
        <v>100</v>
      </c>
      <c r="K176" s="10"/>
      <c r="L176" s="10"/>
      <c r="M176" s="10"/>
      <c r="N176" s="10"/>
      <c r="O176" s="10"/>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5437907</v>
      </c>
      <c r="E177" s="10"/>
      <c r="F177" s="10"/>
      <c r="G177" s="10"/>
      <c r="H177" s="10"/>
      <c r="I177" s="10"/>
      <c r="J177" s="10">
        <v>100</v>
      </c>
      <c r="K177" s="10"/>
      <c r="L177" s="10"/>
      <c r="M177" s="10"/>
      <c r="N177" s="10"/>
      <c r="O177" s="10"/>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5537149</v>
      </c>
      <c r="E178" s="10"/>
      <c r="F178" s="10"/>
      <c r="G178" s="10"/>
      <c r="H178" s="10"/>
      <c r="I178" s="10"/>
      <c r="J178" s="10">
        <v>100</v>
      </c>
      <c r="K178" s="10"/>
      <c r="L178" s="10"/>
      <c r="M178" s="10"/>
      <c r="N178" s="10"/>
      <c r="O178" s="10"/>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5655552</v>
      </c>
      <c r="E179" s="10">
        <v>94.5</v>
      </c>
      <c r="F179" s="10">
        <v>80.099999999999994</v>
      </c>
      <c r="G179" s="10"/>
      <c r="H179" s="10"/>
      <c r="I179" s="10">
        <v>19.900000000000009</v>
      </c>
      <c r="J179" s="10">
        <v>80.099999999999994</v>
      </c>
      <c r="K179" s="10"/>
      <c r="L179" s="10"/>
      <c r="M179" s="10"/>
      <c r="N179" s="10"/>
      <c r="O179" s="10"/>
      <c r="P179" s="10">
        <v>100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5792954</v>
      </c>
      <c r="E180" s="10">
        <v>94.5</v>
      </c>
      <c r="F180" s="10">
        <v>80.099999999999994</v>
      </c>
      <c r="G180" s="10"/>
      <c r="H180" s="10"/>
      <c r="I180" s="10">
        <v>19.900000000000009</v>
      </c>
      <c r="J180" s="10">
        <v>80.099999999999994</v>
      </c>
      <c r="K180" s="10"/>
      <c r="L180" s="10"/>
      <c r="M180" s="10"/>
      <c r="N180" s="10"/>
      <c r="O180" s="10"/>
      <c r="P180" s="10">
        <v>100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159</v>
      </c>
      <c r="B181" s="10">
        <v>2012</v>
      </c>
      <c r="C181" s="186" t="s">
        <v>18</v>
      </c>
      <c r="D181" s="10">
        <v>5939375</v>
      </c>
      <c r="E181" s="10">
        <v>94.5</v>
      </c>
      <c r="F181" s="10">
        <v>80.099999999999994</v>
      </c>
      <c r="G181" s="10"/>
      <c r="H181" s="10"/>
      <c r="I181" s="10">
        <v>19.900000000000009</v>
      </c>
      <c r="J181" s="10">
        <v>80.099999999999994</v>
      </c>
      <c r="K181" s="10"/>
      <c r="L181" s="10"/>
      <c r="M181" s="10"/>
      <c r="N181" s="10"/>
      <c r="O181" s="10"/>
      <c r="P181" s="10">
        <v>100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159</v>
      </c>
      <c r="B182" s="10">
        <v>2013</v>
      </c>
      <c r="C182" s="186" t="s">
        <v>18</v>
      </c>
      <c r="D182" s="10">
        <v>6107382</v>
      </c>
      <c r="E182" s="10">
        <v>94.5</v>
      </c>
      <c r="F182" s="10">
        <v>80.099999999999994</v>
      </c>
      <c r="G182" s="10"/>
      <c r="H182" s="10"/>
      <c r="I182" s="10">
        <v>19.900000000000009</v>
      </c>
      <c r="J182" s="10">
        <v>80.099999999999994</v>
      </c>
      <c r="K182" s="10"/>
      <c r="L182" s="10"/>
      <c r="M182" s="10"/>
      <c r="N182" s="10"/>
      <c r="O182" s="10"/>
      <c r="P182" s="10">
        <v>100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159</v>
      </c>
      <c r="B183" s="10">
        <v>2014</v>
      </c>
      <c r="C183" s="186" t="s">
        <v>18</v>
      </c>
      <c r="D183" s="10">
        <v>6290491</v>
      </c>
      <c r="E183" s="10">
        <v>94.5</v>
      </c>
      <c r="F183" s="10">
        <v>80.099999999999994</v>
      </c>
      <c r="G183" s="10"/>
      <c r="H183" s="10"/>
      <c r="I183" s="10">
        <v>19.900000000000009</v>
      </c>
      <c r="J183" s="10">
        <v>80.099999999999994</v>
      </c>
      <c r="K183" s="10"/>
      <c r="L183" s="10"/>
      <c r="M183" s="10"/>
      <c r="N183" s="10"/>
      <c r="O183" s="10"/>
      <c r="P183" s="10">
        <v>100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159</v>
      </c>
      <c r="B184" s="10">
        <v>2015</v>
      </c>
      <c r="C184" s="186" t="s">
        <v>18</v>
      </c>
      <c r="D184" s="10">
        <v>6478823</v>
      </c>
      <c r="E184" s="10">
        <v>94.5</v>
      </c>
      <c r="F184" s="10">
        <v>80.099999999999994</v>
      </c>
      <c r="G184" s="10"/>
      <c r="H184" s="10"/>
      <c r="I184" s="10">
        <v>19.900000000000009</v>
      </c>
      <c r="J184" s="10">
        <v>80.099999999999994</v>
      </c>
      <c r="K184" s="10"/>
      <c r="L184" s="10"/>
      <c r="M184" s="10"/>
      <c r="N184" s="10"/>
      <c r="O184" s="10"/>
      <c r="P184" s="10">
        <v>100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159</v>
      </c>
      <c r="B185" s="10">
        <v>2016</v>
      </c>
      <c r="C185" s="186" t="s">
        <v>18</v>
      </c>
      <c r="D185" s="10">
        <v>6662331</v>
      </c>
      <c r="E185" s="10">
        <v>94.5</v>
      </c>
      <c r="F185" s="10">
        <v>80.099999999999994</v>
      </c>
      <c r="G185" s="10"/>
      <c r="H185" s="10"/>
      <c r="I185" s="10">
        <v>19.900000000000009</v>
      </c>
      <c r="J185" s="10">
        <v>80.099999999999994</v>
      </c>
      <c r="K185" s="10"/>
      <c r="L185" s="10"/>
      <c r="M185" s="10"/>
      <c r="N185" s="10"/>
      <c r="O185" s="10"/>
      <c r="P185" s="10">
        <v>100</v>
      </c>
      <c r="Q185" s="10"/>
      <c r="R185" s="10"/>
      <c r="S185" s="10"/>
      <c r="T185" s="10"/>
      <c r="U185" s="10"/>
      <c r="V185" s="10">
        <v>100</v>
      </c>
      <c r="W185" s="186"/>
      <c r="X185" s="186"/>
      <c r="Y185" s="186"/>
      <c r="Z185" s="186"/>
      <c r="AA185" s="186"/>
      <c r="AB185" s="186"/>
    </row>
    <row xmlns:x14ac="http://schemas.microsoft.com/office/spreadsheetml/2009/9/ac" r="186" ht="15.75" x14ac:dyDescent="0.25">
      <c r="A186" s="186" t="s">
        <v>159</v>
      </c>
      <c r="B186" s="10">
        <v>2017</v>
      </c>
      <c r="C186" s="186" t="s">
        <v>18</v>
      </c>
      <c r="D186" s="10">
        <v>6856591</v>
      </c>
      <c r="E186" s="10">
        <v>94.5</v>
      </c>
      <c r="F186" s="10">
        <v>80.099999999999994</v>
      </c>
      <c r="G186" s="10"/>
      <c r="H186" s="10"/>
      <c r="I186" s="10">
        <v>19.900000000000009</v>
      </c>
      <c r="J186" s="10">
        <v>80.099999999999994</v>
      </c>
      <c r="K186" s="10"/>
      <c r="L186" s="10"/>
      <c r="M186" s="10"/>
      <c r="N186" s="10"/>
      <c r="O186" s="10"/>
      <c r="P186" s="10">
        <v>100</v>
      </c>
      <c r="Q186" s="10"/>
      <c r="R186" s="10"/>
      <c r="S186" s="10"/>
      <c r="T186" s="10"/>
      <c r="U186" s="10"/>
      <c r="V186" s="10">
        <v>100</v>
      </c>
      <c r="W186" s="186"/>
      <c r="X186" s="186"/>
      <c r="Y186" s="186"/>
      <c r="Z186" s="186"/>
      <c r="AA186" s="186"/>
      <c r="AB186" s="186"/>
    </row>
    <row xmlns:x14ac="http://schemas.microsoft.com/office/spreadsheetml/2009/9/ac" r="187" ht="15.75" x14ac:dyDescent="0.25">
      <c r="A187" s="186" t="s">
        <v>159</v>
      </c>
      <c r="B187" s="10">
        <v>2018</v>
      </c>
      <c r="C187" s="186" t="s">
        <v>18</v>
      </c>
      <c r="D187" s="10">
        <v>7051640</v>
      </c>
      <c r="E187" s="10">
        <v>94.5</v>
      </c>
      <c r="F187" s="10">
        <v>80.099999999999994</v>
      </c>
      <c r="G187" s="10"/>
      <c r="H187" s="10"/>
      <c r="I187" s="10">
        <v>19.900000000000009</v>
      </c>
      <c r="J187" s="10">
        <v>80.099999999999994</v>
      </c>
      <c r="K187" s="10"/>
      <c r="L187" s="10"/>
      <c r="M187" s="10"/>
      <c r="N187" s="10"/>
      <c r="O187" s="10"/>
      <c r="P187" s="10">
        <v>100</v>
      </c>
      <c r="Q187" s="10"/>
      <c r="R187" s="10"/>
      <c r="S187" s="10"/>
      <c r="T187" s="10"/>
      <c r="U187" s="10"/>
      <c r="V187" s="10">
        <v>100</v>
      </c>
      <c r="W187" s="186"/>
      <c r="X187" s="186"/>
      <c r="Y187" s="186"/>
      <c r="Z187" s="186"/>
      <c r="AA187" s="186"/>
      <c r="AB187" s="186"/>
    </row>
    <row xmlns:x14ac="http://schemas.microsoft.com/office/spreadsheetml/2009/9/ac" r="188" ht="15.75" x14ac:dyDescent="0.25">
      <c r="A188" s="186" t="s">
        <v>159</v>
      </c>
      <c r="B188" s="10">
        <v>2019</v>
      </c>
      <c r="C188" s="186" t="s">
        <v>18</v>
      </c>
      <c r="D188" s="10">
        <v>7238590</v>
      </c>
      <c r="E188" s="10"/>
      <c r="F188" s="10"/>
      <c r="G188" s="10"/>
      <c r="H188" s="10"/>
      <c r="I188" s="10"/>
      <c r="J188" s="10">
        <v>100</v>
      </c>
      <c r="K188" s="10"/>
      <c r="L188" s="10"/>
      <c r="M188" s="10"/>
      <c r="N188" s="10"/>
      <c r="O188" s="10"/>
      <c r="P188" s="10">
        <v>100</v>
      </c>
      <c r="Q188" s="10"/>
      <c r="R188" s="10"/>
      <c r="S188" s="10"/>
      <c r="T188" s="10"/>
      <c r="U188" s="10"/>
      <c r="V188" s="10">
        <v>100</v>
      </c>
      <c r="W188" s="186"/>
      <c r="X188" s="186"/>
      <c r="Y188" s="186"/>
      <c r="Z188" s="186"/>
      <c r="AA188" s="186"/>
      <c r="AB188" s="186"/>
    </row>
    <row xmlns:x14ac="http://schemas.microsoft.com/office/spreadsheetml/2009/9/ac" r="189" ht="15.75" x14ac:dyDescent="0.25">
      <c r="A189" s="186" t="s">
        <v>159</v>
      </c>
      <c r="B189" s="10">
        <v>2020</v>
      </c>
      <c r="C189" s="186" t="s">
        <v>18</v>
      </c>
      <c r="D189" s="10">
        <v>7438871</v>
      </c>
      <c r="E189" s="10"/>
      <c r="F189" s="10"/>
      <c r="G189" s="10"/>
      <c r="H189" s="10"/>
      <c r="I189" s="10"/>
      <c r="J189" s="10">
        <v>100</v>
      </c>
      <c r="K189" s="10"/>
      <c r="L189" s="10"/>
      <c r="M189" s="10"/>
      <c r="N189" s="10"/>
      <c r="O189" s="10"/>
      <c r="P189" s="10">
        <v>100</v>
      </c>
      <c r="Q189" s="10"/>
      <c r="R189" s="10"/>
      <c r="S189" s="10"/>
      <c r="T189" s="10"/>
      <c r="U189" s="10"/>
      <c r="V189" s="10">
        <v>100</v>
      </c>
      <c r="W189" s="186"/>
      <c r="X189" s="186"/>
      <c r="Y189" s="186"/>
      <c r="Z189" s="186"/>
      <c r="AA189" s="186"/>
      <c r="AB189" s="186"/>
    </row>
    <row xmlns:x14ac="http://schemas.microsoft.com/office/spreadsheetml/2009/9/ac" r="190" ht="15.75" x14ac:dyDescent="0.25">
      <c r="A190" s="186" t="s">
        <v>159</v>
      </c>
      <c r="B190" s="10">
        <v>2021</v>
      </c>
      <c r="C190" s="186" t="s">
        <v>18</v>
      </c>
      <c r="D190" s="10">
        <v>7639637</v>
      </c>
      <c r="E190" s="10"/>
      <c r="F190" s="10"/>
      <c r="G190" s="10"/>
      <c r="H190" s="10"/>
      <c r="I190" s="10"/>
      <c r="J190" s="10">
        <v>100</v>
      </c>
      <c r="K190" s="10"/>
      <c r="L190" s="10"/>
      <c r="M190" s="10"/>
      <c r="N190" s="10"/>
      <c r="O190" s="10"/>
      <c r="P190" s="10">
        <v>100</v>
      </c>
      <c r="Q190" s="10"/>
      <c r="R190" s="10"/>
      <c r="S190" s="10"/>
      <c r="T190" s="10"/>
      <c r="U190" s="10"/>
      <c r="V190" s="10">
        <v>100</v>
      </c>
      <c r="W190" s="186"/>
      <c r="X190" s="186"/>
      <c r="Y190" s="186"/>
      <c r="Z190" s="186"/>
      <c r="AA190" s="186"/>
      <c r="AB190" s="186"/>
    </row>
    <row xmlns:x14ac="http://schemas.microsoft.com/office/spreadsheetml/2009/9/ac" r="191" ht="15.75" x14ac:dyDescent="0.25">
      <c r="A191" s="186" t="s">
        <v>159</v>
      </c>
      <c r="B191" s="10">
        <v>2022</v>
      </c>
      <c r="C191" s="186" t="s">
        <v>18</v>
      </c>
      <c r="D191" s="10">
        <v>7811884</v>
      </c>
      <c r="E191" s="10"/>
      <c r="F191" s="10"/>
      <c r="G191" s="10"/>
      <c r="H191" s="10"/>
      <c r="I191" s="10"/>
      <c r="J191" s="10">
        <v>100</v>
      </c>
      <c r="K191" s="10"/>
      <c r="L191" s="10"/>
      <c r="M191" s="10"/>
      <c r="N191" s="10"/>
      <c r="O191" s="10"/>
      <c r="P191" s="10">
        <v>100</v>
      </c>
      <c r="Q191" s="10"/>
      <c r="R191" s="10"/>
      <c r="S191" s="10"/>
      <c r="T191" s="10"/>
      <c r="U191" s="10"/>
      <c r="V191" s="10">
        <v>100</v>
      </c>
      <c r="W191" s="186"/>
      <c r="X191" s="186"/>
      <c r="Y191" s="186"/>
      <c r="Z191" s="186"/>
      <c r="AA191" s="186"/>
      <c r="AB191" s="186"/>
    </row>
    <row xmlns:x14ac="http://schemas.microsoft.com/office/spreadsheetml/2009/9/ac" r="192" ht="15.75" x14ac:dyDescent="0.25">
      <c r="A192" s="186" t="s">
        <v>159</v>
      </c>
      <c r="B192" s="10">
        <v>2023</v>
      </c>
      <c r="C192" s="186" t="s">
        <v>18</v>
      </c>
      <c r="D192" s="10">
        <v>7680343</v>
      </c>
      <c r="E192" s="10"/>
      <c r="F192" s="10"/>
      <c r="G192" s="10"/>
      <c r="H192" s="10"/>
      <c r="I192" s="10"/>
      <c r="J192" s="10">
        <v>100</v>
      </c>
      <c r="K192" s="10"/>
      <c r="L192" s="10"/>
      <c r="M192" s="10"/>
      <c r="N192" s="10"/>
      <c r="O192" s="10"/>
      <c r="P192" s="10">
        <v>100</v>
      </c>
      <c r="Q192" s="10"/>
      <c r="R192" s="10"/>
      <c r="S192" s="10"/>
      <c r="T192" s="10"/>
      <c r="U192" s="10"/>
      <c r="V192" s="10">
        <v>100</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82394-94AE-4246-8F22-8B7C3CF77B0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6" customWidth="true"/>
    <col min="2" max="2" width="6.5" style="237" customWidth="true"/>
    <col min="3" max="3" width="14.125" style="238" customWidth="true"/>
    <col min="4" max="4" width="9.75" style="216" customWidth="true"/>
    <col min="5" max="5" width="8" style="239" customWidth="true"/>
    <col min="6" max="6" width="8" style="240" customWidth="true"/>
    <col min="7" max="7" width="8" style="241" customWidth="true"/>
    <col min="8" max="8" width="8" style="242" customWidth="true"/>
    <col min="9" max="9" width="8" style="235" customWidth="true"/>
    <col min="10" max="10" width="8" style="243" customWidth="true"/>
    <col min="11" max="11" width="8" style="244" customWidth="true"/>
    <col min="12" max="12" width="8" style="240" customWidth="true"/>
    <col min="13" max="13" width="8" style="245" customWidth="true"/>
    <col min="14" max="14" width="8" style="246" customWidth="true"/>
    <col min="15" max="19" width="8" style="216" customWidth="true"/>
    <col min="20" max="16384" width="9" style="216"/>
  </cols>
  <sheetData>
    <row xmlns:x14ac="http://schemas.microsoft.com/office/spreadsheetml/2009/9/ac" r="1" ht="20.25" customHeight="true" x14ac:dyDescent="0.2">
      <c r="A1" s="578" t="s">
        <v>271</v>
      </c>
      <c r="B1" s="579"/>
      <c r="C1" s="579"/>
      <c r="D1" s="579"/>
      <c r="E1" s="580" t="s">
        <v>52</v>
      </c>
      <c r="F1" s="581"/>
      <c r="G1" s="581"/>
      <c r="H1" s="581"/>
      <c r="I1" s="582"/>
      <c r="J1" s="583" t="s">
        <v>10</v>
      </c>
      <c r="K1" s="583"/>
      <c r="L1" s="583"/>
      <c r="M1" s="583"/>
      <c r="N1" s="583"/>
      <c r="O1" s="584" t="s">
        <v>11</v>
      </c>
      <c r="P1" s="585"/>
      <c r="Q1" s="585"/>
      <c r="R1" s="585"/>
      <c r="S1" s="586"/>
    </row>
    <row xmlns:x14ac="http://schemas.microsoft.com/office/spreadsheetml/2009/9/ac" r="2" x14ac:dyDescent="0.2">
      <c r="A2" s="579"/>
      <c r="B2" s="579"/>
      <c r="C2" s="579"/>
      <c r="D2" s="579"/>
      <c r="E2" s="217"/>
      <c r="F2" s="218"/>
      <c r="G2" s="247"/>
      <c r="H2" s="219"/>
      <c r="I2" s="248"/>
      <c r="J2" s="220"/>
      <c r="K2" s="218"/>
      <c r="L2" s="249"/>
      <c r="M2" s="219"/>
      <c r="N2" s="250"/>
      <c r="O2" s="217"/>
      <c r="P2" s="218"/>
      <c r="Q2" s="221"/>
      <c r="R2" s="219"/>
      <c r="S2" s="248"/>
    </row>
    <row xmlns:x14ac="http://schemas.microsoft.com/office/spreadsheetml/2009/9/ac" r="3" ht="134.25" customHeight="true" x14ac:dyDescent="0.2">
      <c r="A3" s="222" t="s">
        <v>9</v>
      </c>
      <c r="B3" s="223" t="s">
        <v>4</v>
      </c>
      <c r="C3" s="224" t="s">
        <v>8</v>
      </c>
      <c r="D3" s="225" t="s">
        <v>190</v>
      </c>
      <c r="E3" s="226" t="s">
        <v>25</v>
      </c>
      <c r="F3" s="227" t="s">
        <v>19</v>
      </c>
      <c r="G3" s="251" t="s">
        <v>175</v>
      </c>
      <c r="H3" s="228" t="s">
        <v>184</v>
      </c>
      <c r="I3" s="252" t="s">
        <v>36</v>
      </c>
      <c r="J3" s="229" t="s">
        <v>25</v>
      </c>
      <c r="K3" s="230" t="s">
        <v>19</v>
      </c>
      <c r="L3" s="253" t="s">
        <v>176</v>
      </c>
      <c r="M3" s="228" t="s">
        <v>184</v>
      </c>
      <c r="N3" s="254" t="s">
        <v>36</v>
      </c>
      <c r="O3" s="226" t="s">
        <v>25</v>
      </c>
      <c r="P3" s="227" t="s">
        <v>141</v>
      </c>
      <c r="Q3" s="231" t="s">
        <v>177</v>
      </c>
      <c r="R3" s="228" t="s">
        <v>184</v>
      </c>
      <c r="S3" s="252" t="s">
        <v>36</v>
      </c>
    </row>
    <row xmlns:x14ac="http://schemas.microsoft.com/office/spreadsheetml/2009/9/ac" r="4" x14ac:dyDescent="0.2">
      <c r="A4" s="359" t="str">
        <f>IF(ISBLANK(Regressions!A14), " ", Regressions!A14)</f>
        <v>Kenya</v>
      </c>
      <c r="B4" s="360">
        <f>IF(ISBLANK(Regressions!B14), " ", Regressions!B14)</f>
        <v>2000</v>
      </c>
      <c r="C4" s="232" t="str">
        <f>IF(ISBLANK(Regressions!C14), " ", Regressions!C14)</f>
        <v>National</v>
      </c>
      <c r="D4" s="361">
        <f>IF(ISBLANK(Regressions!D14), " ", Regressions!D14)</f>
        <v>12985276</v>
      </c>
      <c r="E4" s="233" t="e">
        <f>IF(ISNUMBER(Regressions!E14),ROUND(Regressions!E14, 1), NA())</f>
        <v>#N/A</v>
      </c>
      <c r="F4" s="362" t="e">
        <f>IF(ISNUMBER(Regressions!F14),ROUND(Regressions!F14, 1), NA())</f>
        <v>#N/A</v>
      </c>
      <c r="G4" s="255" t="e">
        <f>IF(ISNUMBER(Regressions!G14),ROUND(Regressions!G14, 1), NA())</f>
        <v>#N/A</v>
      </c>
      <c r="H4" s="363" t="e">
        <f>IF(ISNUMBER(Regressions!H14),ROUND(Regressions!H14, 1), NA())</f>
        <v>#N/A</v>
      </c>
      <c r="I4" s="256" t="e">
        <f>IF(ISNUMBER(Regressions!I14),ROUND(Regressions!I14, 1), NA())</f>
        <v>#N/A</v>
      </c>
      <c r="J4" s="364" t="e">
        <f>IF(ISNUMBER(Regressions!K14),ROUND(Regressions!K14, 1), NA())</f>
        <v>#N/A</v>
      </c>
      <c r="K4" s="362" t="e">
        <f>IF(ISNUMBER(Regressions!L14),ROUND(Regressions!L14, 1), NA())</f>
        <v>#N/A</v>
      </c>
      <c r="L4" s="257" t="e">
        <f>IF(ISNUMBER(Regressions!M14),ROUND(Regressions!M14, 1), NA())</f>
        <v>#N/A</v>
      </c>
      <c r="M4" s="363" t="e">
        <f>IF(ISNUMBER(Regressions!N14),ROUND(Regressions!N14, 1), NA())</f>
        <v>#N/A</v>
      </c>
      <c r="N4" s="256" t="e">
        <f>IF(ISNUMBER(Regressions!O14),ROUND(Regressions!O14, 1), NA())</f>
        <v>#N/A</v>
      </c>
      <c r="O4" s="364" t="e">
        <f>IF(ISNUMBER(Regressions!Q14),ROUND(Regressions!Q14, 1), NA())</f>
        <v>#N/A</v>
      </c>
      <c r="P4" s="362" t="e">
        <f>IF(ISNUMBER(Regressions!R14),ROUND(Regressions!R14, 1), NA())</f>
        <v>#N/A</v>
      </c>
      <c r="Q4" s="234" t="e">
        <f>IF(ISNUMBER(Regressions!S14),ROUND(Regressions!S14, 1), NA())</f>
        <v>#N/A</v>
      </c>
      <c r="R4" s="363" t="e">
        <f>IF(ISNUMBER(Regressions!T14),ROUND(Regressions!T14, 1), NA())</f>
        <v>#N/A</v>
      </c>
      <c r="S4" s="256" t="e">
        <f>IF(ISNUMBER(Regressions!U14),ROUND(Regressions!U14, 1), NA())</f>
        <v>#N/A</v>
      </c>
    </row>
    <row xmlns:x14ac="http://schemas.microsoft.com/office/spreadsheetml/2009/9/ac" r="5" x14ac:dyDescent="0.2">
      <c r="A5" s="359" t="str">
        <f>IF(ISBLANK(Regressions!A15), " ", Regressions!A15)</f>
        <v>Kenya</v>
      </c>
      <c r="B5" s="360">
        <f>IF(ISBLANK(Regressions!B15), " ", Regressions!B15)</f>
        <v>2001</v>
      </c>
      <c r="C5" s="365" t="str">
        <f>IF(ISBLANK(Regressions!C15), " ", Regressions!C15)</f>
        <v>National</v>
      </c>
      <c r="D5" s="361">
        <f>IF(ISBLANK(Regressions!D15), " ", Regressions!D15)</f>
        <v>13253971</v>
      </c>
      <c r="E5" s="233" t="e">
        <f>IF(ISNUMBER(Regressions!E15),ROUND(Regressions!E15, 1), NA())</f>
        <v>#N/A</v>
      </c>
      <c r="F5" s="362" t="e">
        <f>IF(ISNUMBER(Regressions!F15),ROUND(Regressions!F15, 1), NA())</f>
        <v>#N/A</v>
      </c>
      <c r="G5" s="255" t="e">
        <f>IF(ISNUMBER(Regressions!G15),ROUND(Regressions!G15, 1), NA())</f>
        <v>#N/A</v>
      </c>
      <c r="H5" s="363" t="e">
        <f>IF(ISNUMBER(Regressions!H15),ROUND(Regressions!H15, 1), NA())</f>
        <v>#N/A</v>
      </c>
      <c r="I5" s="256" t="e">
        <f>IF(ISNUMBER(Regressions!I15),ROUND(Regressions!I15, 1), NA())</f>
        <v>#N/A</v>
      </c>
      <c r="J5" s="364" t="e">
        <f>IF(ISNUMBER(Regressions!K15),ROUND(Regressions!K15, 1), NA())</f>
        <v>#N/A</v>
      </c>
      <c r="K5" s="362" t="e">
        <f>IF(ISNUMBER(Regressions!L15),ROUND(Regressions!L15, 1), NA())</f>
        <v>#N/A</v>
      </c>
      <c r="L5" s="257" t="e">
        <f>IF(ISNUMBER(Regressions!M15),ROUND(Regressions!M15, 1), NA())</f>
        <v>#N/A</v>
      </c>
      <c r="M5" s="363" t="e">
        <f>IF(ISNUMBER(Regressions!N15),ROUND(Regressions!N15, 1), NA())</f>
        <v>#N/A</v>
      </c>
      <c r="N5" s="256" t="e">
        <f>IF(ISNUMBER(Regressions!O15),ROUND(Regressions!O15, 1), NA())</f>
        <v>#N/A</v>
      </c>
      <c r="O5" s="364" t="e">
        <f>IF(ISNUMBER(Regressions!Q15),ROUND(Regressions!Q15, 1), NA())</f>
        <v>#N/A</v>
      </c>
      <c r="P5" s="362" t="e">
        <f>IF(ISNUMBER(Regressions!R15),ROUND(Regressions!R15, 1), NA())</f>
        <v>#N/A</v>
      </c>
      <c r="Q5" s="234" t="e">
        <f>IF(ISNUMBER(Regressions!S15),ROUND(Regressions!S15, 1), NA())</f>
        <v>#N/A</v>
      </c>
      <c r="R5" s="363" t="e">
        <f>IF(ISNUMBER(Regressions!T15),ROUND(Regressions!T15, 1), NA())</f>
        <v>#N/A</v>
      </c>
      <c r="S5" s="256" t="e">
        <f>IF(ISNUMBER(Regressions!U15),ROUND(Regressions!U15, 1), NA())</f>
        <v>#N/A</v>
      </c>
      <c r="T5" s="235"/>
      <c r="U5" s="235"/>
      <c r="V5" s="235"/>
      <c r="W5" s="235"/>
      <c r="X5" s="235"/>
      <c r="Y5" s="235"/>
      <c r="Z5" s="235"/>
      <c r="AA5" s="235"/>
    </row>
    <row xmlns:x14ac="http://schemas.microsoft.com/office/spreadsheetml/2009/9/ac" r="6" x14ac:dyDescent="0.2">
      <c r="A6" s="359" t="str">
        <f>IF(ISBLANK(Regressions!A16), " ", Regressions!A16)</f>
        <v>Kenya</v>
      </c>
      <c r="B6" s="360">
        <f>IF(ISBLANK(Regressions!B16), " ", Regressions!B16)</f>
        <v>2002</v>
      </c>
      <c r="C6" s="365" t="str">
        <f>IF(ISBLANK(Regressions!C16), " ", Regressions!C16)</f>
        <v>National</v>
      </c>
      <c r="D6" s="361">
        <f>IF(ISBLANK(Regressions!D16), " ", Regressions!D16)</f>
        <v>13545225</v>
      </c>
      <c r="E6" s="233" t="e">
        <f>IF(ISNUMBER(Regressions!E16),ROUND(Regressions!E16, 1), NA())</f>
        <v>#N/A</v>
      </c>
      <c r="F6" s="362" t="e">
        <f>IF(ISNUMBER(Regressions!F16),ROUND(Regressions!F16, 1), NA())</f>
        <v>#N/A</v>
      </c>
      <c r="G6" s="255" t="e">
        <f>IF(ISNUMBER(Regressions!G16),ROUND(Regressions!G16, 1), NA())</f>
        <v>#N/A</v>
      </c>
      <c r="H6" s="363" t="e">
        <f>IF(ISNUMBER(Regressions!H16),ROUND(Regressions!H16, 1), NA())</f>
        <v>#N/A</v>
      </c>
      <c r="I6" s="256" t="e">
        <f>IF(ISNUMBER(Regressions!I16),ROUND(Regressions!I16, 1), NA())</f>
        <v>#N/A</v>
      </c>
      <c r="J6" s="364" t="e">
        <f>IF(ISNUMBER(Regressions!K16),ROUND(Regressions!K16, 1), NA())</f>
        <v>#N/A</v>
      </c>
      <c r="K6" s="362" t="e">
        <f>IF(ISNUMBER(Regressions!L16),ROUND(Regressions!L16, 1), NA())</f>
        <v>#N/A</v>
      </c>
      <c r="L6" s="257" t="e">
        <f>IF(ISNUMBER(Regressions!M16),ROUND(Regressions!M16, 1), NA())</f>
        <v>#N/A</v>
      </c>
      <c r="M6" s="363" t="e">
        <f>IF(ISNUMBER(Regressions!N16),ROUND(Regressions!N16, 1), NA())</f>
        <v>#N/A</v>
      </c>
      <c r="N6" s="256" t="e">
        <f>IF(ISNUMBER(Regressions!O16),ROUND(Regressions!O16, 1), NA())</f>
        <v>#N/A</v>
      </c>
      <c r="O6" s="364" t="e">
        <f>IF(ISNUMBER(Regressions!Q16),ROUND(Regressions!Q16, 1), NA())</f>
        <v>#N/A</v>
      </c>
      <c r="P6" s="362" t="e">
        <f>IF(ISNUMBER(Regressions!R16),ROUND(Regressions!R16, 1), NA())</f>
        <v>#N/A</v>
      </c>
      <c r="Q6" s="234" t="e">
        <f>IF(ISNUMBER(Regressions!S16),ROUND(Regressions!S16, 1), NA())</f>
        <v>#N/A</v>
      </c>
      <c r="R6" s="363" t="e">
        <f>IF(ISNUMBER(Regressions!T16),ROUND(Regressions!T16, 1), NA())</f>
        <v>#N/A</v>
      </c>
      <c r="S6" s="256" t="e">
        <f>IF(ISNUMBER(Regressions!U16),ROUND(Regressions!U16, 1), NA())</f>
        <v>#N/A</v>
      </c>
      <c r="T6" s="235"/>
      <c r="U6" s="235"/>
      <c r="V6" s="235"/>
      <c r="W6" s="235"/>
      <c r="X6" s="235"/>
      <c r="Y6" s="235"/>
      <c r="Z6" s="235"/>
      <c r="AA6" s="235"/>
    </row>
    <row xmlns:x14ac="http://schemas.microsoft.com/office/spreadsheetml/2009/9/ac" r="7" x14ac:dyDescent="0.2">
      <c r="A7" s="359" t="str">
        <f>IF(ISBLANK(Regressions!A17), " ", Regressions!A17)</f>
        <v>Kenya</v>
      </c>
      <c r="B7" s="360">
        <f>IF(ISBLANK(Regressions!B17), " ", Regressions!B17)</f>
        <v>2003</v>
      </c>
      <c r="C7" s="365" t="str">
        <f>IF(ISBLANK(Regressions!C17), " ", Regressions!C17)</f>
        <v>National</v>
      </c>
      <c r="D7" s="361">
        <f>IF(ISBLANK(Regressions!D17), " ", Regressions!D17)</f>
        <v>13831999</v>
      </c>
      <c r="E7" s="233" t="e">
        <f>IF(ISNUMBER(Regressions!E17),ROUND(Regressions!E17, 1), NA())</f>
        <v>#N/A</v>
      </c>
      <c r="F7" s="362" t="e">
        <f>IF(ISNUMBER(Regressions!F17),ROUND(Regressions!F17, 1), NA())</f>
        <v>#N/A</v>
      </c>
      <c r="G7" s="255" t="e">
        <f>IF(ISNUMBER(Regressions!G17),ROUND(Regressions!G17, 1), NA())</f>
        <v>#N/A</v>
      </c>
      <c r="H7" s="363" t="e">
        <f>IF(ISNUMBER(Regressions!H17),ROUND(Regressions!H17, 1), NA())</f>
        <v>#N/A</v>
      </c>
      <c r="I7" s="256" t="e">
        <f>IF(ISNUMBER(Regressions!I17),ROUND(Regressions!I17, 1), NA())</f>
        <v>#N/A</v>
      </c>
      <c r="J7" s="364" t="e">
        <f>IF(ISNUMBER(Regressions!K17),ROUND(Regressions!K17, 1), NA())</f>
        <v>#N/A</v>
      </c>
      <c r="K7" s="362" t="e">
        <f>IF(ISNUMBER(Regressions!L17),ROUND(Regressions!L17, 1), NA())</f>
        <v>#N/A</v>
      </c>
      <c r="L7" s="257" t="e">
        <f>IF(ISNUMBER(Regressions!M17),ROUND(Regressions!M17, 1), NA())</f>
        <v>#N/A</v>
      </c>
      <c r="M7" s="363" t="e">
        <f>IF(ISNUMBER(Regressions!N17),ROUND(Regressions!N17, 1), NA())</f>
        <v>#N/A</v>
      </c>
      <c r="N7" s="256" t="e">
        <f>IF(ISNUMBER(Regressions!O17),ROUND(Regressions!O17, 1), NA())</f>
        <v>#N/A</v>
      </c>
      <c r="O7" s="364" t="e">
        <f>IF(ISNUMBER(Regressions!Q17),ROUND(Regressions!Q17, 1), NA())</f>
        <v>#N/A</v>
      </c>
      <c r="P7" s="362" t="e">
        <f>IF(ISNUMBER(Regressions!R17),ROUND(Regressions!R17, 1), NA())</f>
        <v>#N/A</v>
      </c>
      <c r="Q7" s="234" t="e">
        <f>IF(ISNUMBER(Regressions!S17),ROUND(Regressions!S17, 1), NA())</f>
        <v>#N/A</v>
      </c>
      <c r="R7" s="363" t="e">
        <f>IF(ISNUMBER(Regressions!T17),ROUND(Regressions!T17, 1), NA())</f>
        <v>#N/A</v>
      </c>
      <c r="S7" s="256" t="e">
        <f>IF(ISNUMBER(Regressions!U17),ROUND(Regressions!U17, 1), NA())</f>
        <v>#N/A</v>
      </c>
      <c r="T7" s="235"/>
      <c r="U7" s="235"/>
      <c r="V7" s="235"/>
      <c r="W7" s="235"/>
      <c r="X7" s="235"/>
      <c r="Y7" s="235"/>
      <c r="Z7" s="235"/>
      <c r="AA7" s="235"/>
    </row>
    <row xmlns:x14ac="http://schemas.microsoft.com/office/spreadsheetml/2009/9/ac" r="8" x14ac:dyDescent="0.2">
      <c r="A8" s="359" t="str">
        <f>IF(ISBLANK(Regressions!A18), " ", Regressions!A18)</f>
        <v>Kenya</v>
      </c>
      <c r="B8" s="360">
        <f>IF(ISBLANK(Regressions!B18), " ", Regressions!B18)</f>
        <v>2004</v>
      </c>
      <c r="C8" s="365" t="str">
        <f>IF(ISBLANK(Regressions!C18), " ", Regressions!C18)</f>
        <v>National</v>
      </c>
      <c r="D8" s="361">
        <f>IF(ISBLANK(Regressions!D18), " ", Regressions!D18)</f>
        <v>14134755</v>
      </c>
      <c r="E8" s="233" t="e">
        <f>IF(ISNUMBER(Regressions!E18),ROUND(Regressions!E18, 1), NA())</f>
        <v>#N/A</v>
      </c>
      <c r="F8" s="362" t="e">
        <f>IF(ISNUMBER(Regressions!F18),ROUND(Regressions!F18, 1), NA())</f>
        <v>#N/A</v>
      </c>
      <c r="G8" s="255" t="e">
        <f>IF(ISNUMBER(Regressions!G18),ROUND(Regressions!G18, 1), NA())</f>
        <v>#N/A</v>
      </c>
      <c r="H8" s="363" t="e">
        <f>IF(ISNUMBER(Regressions!H18),ROUND(Regressions!H18, 1), NA())</f>
        <v>#N/A</v>
      </c>
      <c r="I8" s="256" t="e">
        <f>IF(ISNUMBER(Regressions!I18),ROUND(Regressions!I18, 1), NA())</f>
        <v>#N/A</v>
      </c>
      <c r="J8" s="364" t="e">
        <f>IF(ISNUMBER(Regressions!K18),ROUND(Regressions!K18, 1), NA())</f>
        <v>#N/A</v>
      </c>
      <c r="K8" s="362" t="e">
        <f>IF(ISNUMBER(Regressions!L18),ROUND(Regressions!L18, 1), NA())</f>
        <v>#N/A</v>
      </c>
      <c r="L8" s="257" t="e">
        <f>IF(ISNUMBER(Regressions!M18),ROUND(Regressions!M18, 1), NA())</f>
        <v>#N/A</v>
      </c>
      <c r="M8" s="363" t="e">
        <f>IF(ISNUMBER(Regressions!N18),ROUND(Regressions!N18, 1), NA())</f>
        <v>#N/A</v>
      </c>
      <c r="N8" s="256" t="e">
        <f>IF(ISNUMBER(Regressions!O18),ROUND(Regressions!O18, 1), NA())</f>
        <v>#N/A</v>
      </c>
      <c r="O8" s="364" t="e">
        <f>IF(ISNUMBER(Regressions!Q18),ROUND(Regressions!Q18, 1), NA())</f>
        <v>#N/A</v>
      </c>
      <c r="P8" s="362" t="e">
        <f>IF(ISNUMBER(Regressions!R18),ROUND(Regressions!R18, 1), NA())</f>
        <v>#N/A</v>
      </c>
      <c r="Q8" s="234" t="e">
        <f>IF(ISNUMBER(Regressions!S18),ROUND(Regressions!S18, 1), NA())</f>
        <v>#N/A</v>
      </c>
      <c r="R8" s="363" t="e">
        <f>IF(ISNUMBER(Regressions!T18),ROUND(Regressions!T18, 1), NA())</f>
        <v>#N/A</v>
      </c>
      <c r="S8" s="256" t="e">
        <f>IF(ISNUMBER(Regressions!U18),ROUND(Regressions!U18, 1), NA())</f>
        <v>#N/A</v>
      </c>
      <c r="T8" s="235"/>
      <c r="U8" s="235"/>
      <c r="V8" s="235"/>
      <c r="W8" s="235"/>
      <c r="X8" s="235"/>
      <c r="Y8" s="235"/>
      <c r="Z8" s="235"/>
      <c r="AA8" s="235"/>
    </row>
    <row xmlns:x14ac="http://schemas.microsoft.com/office/spreadsheetml/2009/9/ac" r="9" x14ac:dyDescent="0.2">
      <c r="A9" s="359" t="str">
        <f>IF(ISBLANK(Regressions!A19), " ", Regressions!A19)</f>
        <v>Kenya</v>
      </c>
      <c r="B9" s="360">
        <f>IF(ISBLANK(Regressions!B19), " ", Regressions!B19)</f>
        <v>2005</v>
      </c>
      <c r="C9" s="365" t="str">
        <f>IF(ISBLANK(Regressions!C19), " ", Regressions!C19)</f>
        <v>National</v>
      </c>
      <c r="D9" s="361">
        <f>IF(ISBLANK(Regressions!D19), " ", Regressions!D19)</f>
        <v>14454975</v>
      </c>
      <c r="E9" s="233" t="e">
        <f>IF(ISNUMBER(Regressions!E19),ROUND(Regressions!E19, 1), NA())</f>
        <v>#N/A</v>
      </c>
      <c r="F9" s="362" t="e">
        <f>IF(ISNUMBER(Regressions!F19),ROUND(Regressions!F19, 1), NA())</f>
        <v>#N/A</v>
      </c>
      <c r="G9" s="255" t="e">
        <f>IF(ISNUMBER(Regressions!G19),ROUND(Regressions!G19, 1), NA())</f>
        <v>#N/A</v>
      </c>
      <c r="H9" s="363" t="e">
        <f>IF(ISNUMBER(Regressions!H19),ROUND(Regressions!H19, 1), NA())</f>
        <v>#N/A</v>
      </c>
      <c r="I9" s="256" t="e">
        <f>IF(ISNUMBER(Regressions!I19),ROUND(Regressions!I19, 1), NA())</f>
        <v>#N/A</v>
      </c>
      <c r="J9" s="364" t="e">
        <f>IF(ISNUMBER(Regressions!K19),ROUND(Regressions!K19, 1), NA())</f>
        <v>#N/A</v>
      </c>
      <c r="K9" s="362" t="e">
        <f>IF(ISNUMBER(Regressions!L19),ROUND(Regressions!L19, 1), NA())</f>
        <v>#N/A</v>
      </c>
      <c r="L9" s="257" t="e">
        <f>IF(ISNUMBER(Regressions!M19),ROUND(Regressions!M19, 1), NA())</f>
        <v>#N/A</v>
      </c>
      <c r="M9" s="363" t="e">
        <f>IF(ISNUMBER(Regressions!N19),ROUND(Regressions!N19, 1), NA())</f>
        <v>#N/A</v>
      </c>
      <c r="N9" s="256" t="e">
        <f>IF(ISNUMBER(Regressions!O19),ROUND(Regressions!O19, 1), NA())</f>
        <v>#N/A</v>
      </c>
      <c r="O9" s="364" t="e">
        <f>IF(ISNUMBER(Regressions!Q19),ROUND(Regressions!Q19, 1), NA())</f>
        <v>#N/A</v>
      </c>
      <c r="P9" s="362" t="e">
        <f>IF(ISNUMBER(Regressions!R19),ROUND(Regressions!R19, 1), NA())</f>
        <v>#N/A</v>
      </c>
      <c r="Q9" s="234" t="e">
        <f>IF(ISNUMBER(Regressions!S19),ROUND(Regressions!S19, 1), NA())</f>
        <v>#N/A</v>
      </c>
      <c r="R9" s="363" t="e">
        <f>IF(ISNUMBER(Regressions!T19),ROUND(Regressions!T19, 1), NA())</f>
        <v>#N/A</v>
      </c>
      <c r="S9" s="256" t="e">
        <f>IF(ISNUMBER(Regressions!U19),ROUND(Regressions!U19, 1), NA())</f>
        <v>#N/A</v>
      </c>
    </row>
    <row xmlns:x14ac="http://schemas.microsoft.com/office/spreadsheetml/2009/9/ac" r="10" x14ac:dyDescent="0.2">
      <c r="A10" s="359" t="str">
        <f>IF(ISBLANK(Regressions!A20), " ", Regressions!A20)</f>
        <v>Kenya</v>
      </c>
      <c r="B10" s="360">
        <f>IF(ISBLANK(Regressions!B20), " ", Regressions!B20)</f>
        <v>2006</v>
      </c>
      <c r="C10" s="365" t="str">
        <f>IF(ISBLANK(Regressions!C20), " ", Regressions!C20)</f>
        <v>National</v>
      </c>
      <c r="D10" s="361">
        <f>IF(ISBLANK(Regressions!D20), " ", Regressions!D20)</f>
        <v>14781550</v>
      </c>
      <c r="E10" s="233" t="e">
        <f>IF(ISNUMBER(Regressions!E20),ROUND(Regressions!E20, 1), NA())</f>
        <v>#N/A</v>
      </c>
      <c r="F10" s="362" t="e">
        <f>IF(ISNUMBER(Regressions!F20),ROUND(Regressions!F20, 1), NA())</f>
        <v>#N/A</v>
      </c>
      <c r="G10" s="255" t="e">
        <f>IF(ISNUMBER(Regressions!G20),ROUND(Regressions!G20, 1), NA())</f>
        <v>#N/A</v>
      </c>
      <c r="H10" s="363" t="e">
        <f>IF(ISNUMBER(Regressions!H20),ROUND(Regressions!H20, 1), NA())</f>
        <v>#N/A</v>
      </c>
      <c r="I10" s="256" t="e">
        <f>IF(ISNUMBER(Regressions!I20),ROUND(Regressions!I20, 1), NA())</f>
        <v>#N/A</v>
      </c>
      <c r="J10" s="364" t="e">
        <f>IF(ISNUMBER(Regressions!K20),ROUND(Regressions!K20, 1), NA())</f>
        <v>#N/A</v>
      </c>
      <c r="K10" s="362" t="e">
        <f>IF(ISNUMBER(Regressions!L20),ROUND(Regressions!L20, 1), NA())</f>
        <v>#N/A</v>
      </c>
      <c r="L10" s="257" t="e">
        <f>IF(ISNUMBER(Regressions!M20),ROUND(Regressions!M20, 1), NA())</f>
        <v>#N/A</v>
      </c>
      <c r="M10" s="363" t="e">
        <f>IF(ISNUMBER(Regressions!N20),ROUND(Regressions!N20, 1), NA())</f>
        <v>#N/A</v>
      </c>
      <c r="N10" s="256" t="e">
        <f>IF(ISNUMBER(Regressions!O20),ROUND(Regressions!O20, 1), NA())</f>
        <v>#N/A</v>
      </c>
      <c r="O10" s="364" t="e">
        <f>IF(ISNUMBER(Regressions!Q20),ROUND(Regressions!Q20, 1), NA())</f>
        <v>#N/A</v>
      </c>
      <c r="P10" s="362" t="e">
        <f>IF(ISNUMBER(Regressions!R20),ROUND(Regressions!R20, 1), NA())</f>
        <v>#N/A</v>
      </c>
      <c r="Q10" s="234" t="e">
        <f>IF(ISNUMBER(Regressions!S20),ROUND(Regressions!S20, 1), NA())</f>
        <v>#N/A</v>
      </c>
      <c r="R10" s="363" t="e">
        <f>IF(ISNUMBER(Regressions!T20),ROUND(Regressions!T20, 1), NA())</f>
        <v>#N/A</v>
      </c>
      <c r="S10" s="256" t="e">
        <f>IF(ISNUMBER(Regressions!U20),ROUND(Regressions!U20, 1), NA())</f>
        <v>#N/A</v>
      </c>
    </row>
    <row xmlns:x14ac="http://schemas.microsoft.com/office/spreadsheetml/2009/9/ac" r="11" x14ac:dyDescent="0.2">
      <c r="A11" s="359" t="str">
        <f>IF(ISBLANK(Regressions!A21), " ", Regressions!A21)</f>
        <v>Kenya</v>
      </c>
      <c r="B11" s="360">
        <f>IF(ISBLANK(Regressions!B21), " ", Regressions!B21)</f>
        <v>2007</v>
      </c>
      <c r="C11" s="365" t="str">
        <f>IF(ISBLANK(Regressions!C21), " ", Regressions!C21)</f>
        <v>National</v>
      </c>
      <c r="D11" s="361">
        <f>IF(ISBLANK(Regressions!D21), " ", Regressions!D21)</f>
        <v>15121335</v>
      </c>
      <c r="E11" s="233" t="e">
        <f>IF(ISNUMBER(Regressions!E21),ROUND(Regressions!E21, 1), NA())</f>
        <v>#N/A</v>
      </c>
      <c r="F11" s="362" t="e">
        <f>IF(ISNUMBER(Regressions!F21),ROUND(Regressions!F21, 1), NA())</f>
        <v>#N/A</v>
      </c>
      <c r="G11" s="255" t="e">
        <f>IF(ISNUMBER(Regressions!G21),ROUND(Regressions!G21, 1), NA())</f>
        <v>#N/A</v>
      </c>
      <c r="H11" s="363" t="e">
        <f>IF(ISNUMBER(Regressions!H21),ROUND(Regressions!H21, 1), NA())</f>
        <v>#N/A</v>
      </c>
      <c r="I11" s="256" t="e">
        <f>IF(ISNUMBER(Regressions!I21),ROUND(Regressions!I21, 1), NA())</f>
        <v>#N/A</v>
      </c>
      <c r="J11" s="364" t="e">
        <f>IF(ISNUMBER(Regressions!K21),ROUND(Regressions!K21, 1), NA())</f>
        <v>#N/A</v>
      </c>
      <c r="K11" s="362" t="e">
        <f>IF(ISNUMBER(Regressions!L21),ROUND(Regressions!L21, 1), NA())</f>
        <v>#N/A</v>
      </c>
      <c r="L11" s="257" t="e">
        <f>IF(ISNUMBER(Regressions!M21),ROUND(Regressions!M21, 1), NA())</f>
        <v>#N/A</v>
      </c>
      <c r="M11" s="363" t="e">
        <f>IF(ISNUMBER(Regressions!N21),ROUND(Regressions!N21, 1), NA())</f>
        <v>#N/A</v>
      </c>
      <c r="N11" s="256" t="e">
        <f>IF(ISNUMBER(Regressions!O21),ROUND(Regressions!O21, 1), NA())</f>
        <v>#N/A</v>
      </c>
      <c r="O11" s="364" t="e">
        <f>IF(ISNUMBER(Regressions!Q21),ROUND(Regressions!Q21, 1), NA())</f>
        <v>#N/A</v>
      </c>
      <c r="P11" s="362" t="e">
        <f>IF(ISNUMBER(Regressions!R21),ROUND(Regressions!R21, 1), NA())</f>
        <v>#N/A</v>
      </c>
      <c r="Q11" s="234" t="e">
        <f>IF(ISNUMBER(Regressions!S21),ROUND(Regressions!S21, 1), NA())</f>
        <v>#N/A</v>
      </c>
      <c r="R11" s="363" t="e">
        <f>IF(ISNUMBER(Regressions!T21),ROUND(Regressions!T21, 1), NA())</f>
        <v>#N/A</v>
      </c>
      <c r="S11" s="256" t="e">
        <f>IF(ISNUMBER(Regressions!U21),ROUND(Regressions!U21, 1), NA())</f>
        <v>#N/A</v>
      </c>
    </row>
    <row xmlns:x14ac="http://schemas.microsoft.com/office/spreadsheetml/2009/9/ac" r="12" x14ac:dyDescent="0.2">
      <c r="A12" s="359" t="str">
        <f>IF(ISBLANK(Regressions!A22), " ", Regressions!A22)</f>
        <v>Kenya</v>
      </c>
      <c r="B12" s="360">
        <f>IF(ISBLANK(Regressions!B22), " ", Regressions!B22)</f>
        <v>2008</v>
      </c>
      <c r="C12" s="365" t="str">
        <f>IF(ISBLANK(Regressions!C22), " ", Regressions!C22)</f>
        <v>National</v>
      </c>
      <c r="D12" s="361">
        <f>IF(ISBLANK(Regressions!D22), " ", Regressions!D22)</f>
        <v>15479260</v>
      </c>
      <c r="E12" s="233" t="e">
        <f>IF(ISNUMBER(Regressions!E22),ROUND(Regressions!E22, 1), NA())</f>
        <v>#N/A</v>
      </c>
      <c r="F12" s="362" t="e">
        <f>IF(ISNUMBER(Regressions!F22),ROUND(Regressions!F22, 1), NA())</f>
        <v>#N/A</v>
      </c>
      <c r="G12" s="255" t="e">
        <f>IF(ISNUMBER(Regressions!G22),ROUND(Regressions!G22, 1), NA())</f>
        <v>#N/A</v>
      </c>
      <c r="H12" s="363" t="e">
        <f>IF(ISNUMBER(Regressions!H22),ROUND(Regressions!H22, 1), NA())</f>
        <v>#N/A</v>
      </c>
      <c r="I12" s="256" t="e">
        <f>IF(ISNUMBER(Regressions!I22),ROUND(Regressions!I22, 1), NA())</f>
        <v>#N/A</v>
      </c>
      <c r="J12" s="364">
        <f>IF(ISNUMBER(Regressions!K22),ROUND(Regressions!K22, 1), NA())</f>
        <v>95.3</v>
      </c>
      <c r="K12" s="362" t="e">
        <f>IF(ISNUMBER(Regressions!L22),ROUND(Regressions!L22, 1), NA())</f>
        <v>#N/A</v>
      </c>
      <c r="L12" s="257" t="e">
        <f>IF(ISNUMBER(Regressions!M22),ROUND(Regressions!M22, 1), NA())</f>
        <v>#N/A</v>
      </c>
      <c r="M12" s="363" t="e">
        <f>IF(ISNUMBER(Regressions!N22),ROUND(Regressions!N22, 1), NA())</f>
        <v>#N/A</v>
      </c>
      <c r="N12" s="256">
        <f>IF(ISNUMBER(Regressions!O22),ROUND(Regressions!O22, 1), NA())</f>
        <v>4.7</v>
      </c>
      <c r="O12" s="364" t="e">
        <f>IF(ISNUMBER(Regressions!Q22),ROUND(Regressions!Q22, 1), NA())</f>
        <v>#N/A</v>
      </c>
      <c r="P12" s="362" t="e">
        <f>IF(ISNUMBER(Regressions!R22),ROUND(Regressions!R22, 1), NA())</f>
        <v>#N/A</v>
      </c>
      <c r="Q12" s="234" t="e">
        <f>IF(ISNUMBER(Regressions!S22),ROUND(Regressions!S22, 1), NA())</f>
        <v>#N/A</v>
      </c>
      <c r="R12" s="363" t="e">
        <f>IF(ISNUMBER(Regressions!T22),ROUND(Regressions!T22, 1), NA())</f>
        <v>#N/A</v>
      </c>
      <c r="S12" s="256" t="e">
        <f>IF(ISNUMBER(Regressions!U22),ROUND(Regressions!U22, 1), NA())</f>
        <v>#N/A</v>
      </c>
    </row>
    <row xmlns:x14ac="http://schemas.microsoft.com/office/spreadsheetml/2009/9/ac" r="13" x14ac:dyDescent="0.2">
      <c r="A13" s="359" t="str">
        <f>IF(ISBLANK(Regressions!A23), " ", Regressions!A23)</f>
        <v>Kenya</v>
      </c>
      <c r="B13" s="360">
        <f>IF(ISBLANK(Regressions!B23), " ", Regressions!B23)</f>
        <v>2009</v>
      </c>
      <c r="C13" s="365" t="str">
        <f>IF(ISBLANK(Regressions!C23), " ", Regressions!C23)</f>
        <v>National</v>
      </c>
      <c r="D13" s="361">
        <f>IF(ISBLANK(Regressions!D23), " ", Regressions!D23)</f>
        <v>15872534</v>
      </c>
      <c r="E13" s="233" t="e">
        <f>IF(ISNUMBER(Regressions!E23),ROUND(Regressions!E23, 1), NA())</f>
        <v>#N/A</v>
      </c>
      <c r="F13" s="362" t="e">
        <f>IF(ISNUMBER(Regressions!F23),ROUND(Regressions!F23, 1), NA())</f>
        <v>#N/A</v>
      </c>
      <c r="G13" s="255" t="e">
        <f>IF(ISNUMBER(Regressions!G23),ROUND(Regressions!G23, 1), NA())</f>
        <v>#N/A</v>
      </c>
      <c r="H13" s="363" t="e">
        <f>IF(ISNUMBER(Regressions!H23),ROUND(Regressions!H23, 1), NA())</f>
        <v>#N/A</v>
      </c>
      <c r="I13" s="256" t="e">
        <f>IF(ISNUMBER(Regressions!I23),ROUND(Regressions!I23, 1), NA())</f>
        <v>#N/A</v>
      </c>
      <c r="J13" s="364">
        <f>IF(ISNUMBER(Regressions!K23),ROUND(Regressions!K23, 1), NA())</f>
        <v>95.3</v>
      </c>
      <c r="K13" s="362" t="e">
        <f>IF(ISNUMBER(Regressions!L23),ROUND(Regressions!L23, 1), NA())</f>
        <v>#N/A</v>
      </c>
      <c r="L13" s="257" t="e">
        <f>IF(ISNUMBER(Regressions!M23),ROUND(Regressions!M23, 1), NA())</f>
        <v>#N/A</v>
      </c>
      <c r="M13" s="363" t="e">
        <f>IF(ISNUMBER(Regressions!N23),ROUND(Regressions!N23, 1), NA())</f>
        <v>#N/A</v>
      </c>
      <c r="N13" s="256">
        <f>IF(ISNUMBER(Regressions!O23),ROUND(Regressions!O23, 1), NA())</f>
        <v>4.7</v>
      </c>
      <c r="O13" s="364" t="e">
        <f>IF(ISNUMBER(Regressions!Q23),ROUND(Regressions!Q23, 1), NA())</f>
        <v>#N/A</v>
      </c>
      <c r="P13" s="362" t="e">
        <f>IF(ISNUMBER(Regressions!R23),ROUND(Regressions!R23, 1), NA())</f>
        <v>#N/A</v>
      </c>
      <c r="Q13" s="234" t="e">
        <f>IF(ISNUMBER(Regressions!S23),ROUND(Regressions!S23, 1), NA())</f>
        <v>#N/A</v>
      </c>
      <c r="R13" s="363" t="e">
        <f>IF(ISNUMBER(Regressions!T23),ROUND(Regressions!T23, 1), NA())</f>
        <v>#N/A</v>
      </c>
      <c r="S13" s="256" t="e">
        <f>IF(ISNUMBER(Regressions!U23),ROUND(Regressions!U23, 1), NA())</f>
        <v>#N/A</v>
      </c>
    </row>
    <row xmlns:x14ac="http://schemas.microsoft.com/office/spreadsheetml/2009/9/ac" r="14" x14ac:dyDescent="0.2">
      <c r="A14" s="359" t="str">
        <f>IF(ISBLANK(Regressions!A24), " ", Regressions!A24)</f>
        <v>Kenya</v>
      </c>
      <c r="B14" s="360">
        <f>IF(ISBLANK(Regressions!B24), " ", Regressions!B24)</f>
        <v>2010</v>
      </c>
      <c r="C14" s="365" t="str">
        <f>IF(ISBLANK(Regressions!C24), " ", Regressions!C24)</f>
        <v>National</v>
      </c>
      <c r="D14" s="361">
        <f>IF(ISBLANK(Regressions!D24), " ", Regressions!D24)</f>
        <v>16293826</v>
      </c>
      <c r="E14" s="233">
        <f>IF(ISNUMBER(Regressions!E24),ROUND(Regressions!E24, 1), NA())</f>
        <v>92.4</v>
      </c>
      <c r="F14" s="362">
        <f>IF(ISNUMBER(Regressions!F24),ROUND(Regressions!F24, 1), NA())</f>
        <v>75.400000000000006</v>
      </c>
      <c r="G14" s="255" t="e">
        <f>IF(ISNUMBER(Regressions!G24),ROUND(Regressions!G24, 1), NA())</f>
        <v>#N/A</v>
      </c>
      <c r="H14" s="363" t="e">
        <f>IF(ISNUMBER(Regressions!H24),ROUND(Regressions!H24, 1), NA())</f>
        <v>#N/A</v>
      </c>
      <c r="I14" s="256">
        <f>IF(ISNUMBER(Regressions!I24),ROUND(Regressions!I24, 1), NA())</f>
        <v>24.6</v>
      </c>
      <c r="J14" s="364">
        <f>IF(ISNUMBER(Regressions!K24),ROUND(Regressions!K24, 1), NA())</f>
        <v>95.3</v>
      </c>
      <c r="K14" s="362" t="e">
        <f>IF(ISNUMBER(Regressions!L24),ROUND(Regressions!L24, 1), NA())</f>
        <v>#N/A</v>
      </c>
      <c r="L14" s="257" t="e">
        <f>IF(ISNUMBER(Regressions!M24),ROUND(Regressions!M24, 1), NA())</f>
        <v>#N/A</v>
      </c>
      <c r="M14" s="363" t="e">
        <f>IF(ISNUMBER(Regressions!N24),ROUND(Regressions!N24, 1), NA())</f>
        <v>#N/A</v>
      </c>
      <c r="N14" s="256">
        <f>IF(ISNUMBER(Regressions!O24),ROUND(Regressions!O24, 1), NA())</f>
        <v>4.7</v>
      </c>
      <c r="O14" s="364" t="e">
        <f>IF(ISNUMBER(Regressions!Q24),ROUND(Regressions!Q24, 1), NA())</f>
        <v>#N/A</v>
      </c>
      <c r="P14" s="362" t="e">
        <f>IF(ISNUMBER(Regressions!R24),ROUND(Regressions!R24, 1), NA())</f>
        <v>#N/A</v>
      </c>
      <c r="Q14" s="234" t="e">
        <f>IF(ISNUMBER(Regressions!S24),ROUND(Regressions!S24, 1), NA())</f>
        <v>#N/A</v>
      </c>
      <c r="R14" s="363" t="e">
        <f>IF(ISNUMBER(Regressions!T24),ROUND(Regressions!T24, 1), NA())</f>
        <v>#N/A</v>
      </c>
      <c r="S14" s="256" t="e">
        <f>IF(ISNUMBER(Regressions!U24),ROUND(Regressions!U24, 1), NA())</f>
        <v>#N/A</v>
      </c>
    </row>
    <row xmlns:x14ac="http://schemas.microsoft.com/office/spreadsheetml/2009/9/ac" r="15" x14ac:dyDescent="0.2">
      <c r="A15" s="359" t="str">
        <f>IF(ISBLANK(Regressions!A25), " ", Regressions!A25)</f>
        <v>Kenya</v>
      </c>
      <c r="B15" s="360">
        <f>IF(ISBLANK(Regressions!B25), " ", Regressions!B25)</f>
        <v>2011</v>
      </c>
      <c r="C15" s="365" t="str">
        <f>IF(ISBLANK(Regressions!C25), " ", Regressions!C25)</f>
        <v>National</v>
      </c>
      <c r="D15" s="361">
        <f>IF(ISBLANK(Regressions!D25), " ", Regressions!D25)</f>
        <v>16730719</v>
      </c>
      <c r="E15" s="233">
        <f>IF(ISNUMBER(Regressions!E25),ROUND(Regressions!E25, 1), NA())</f>
        <v>92.4</v>
      </c>
      <c r="F15" s="362">
        <f>IF(ISNUMBER(Regressions!F25),ROUND(Regressions!F25, 1), NA())</f>
        <v>75.400000000000006</v>
      </c>
      <c r="G15" s="255" t="e">
        <f>IF(ISNUMBER(Regressions!G25),ROUND(Regressions!G25, 1), NA())</f>
        <v>#N/A</v>
      </c>
      <c r="H15" s="363" t="e">
        <f>IF(ISNUMBER(Regressions!H25),ROUND(Regressions!H25, 1), NA())</f>
        <v>#N/A</v>
      </c>
      <c r="I15" s="256">
        <f>IF(ISNUMBER(Regressions!I25),ROUND(Regressions!I25, 1), NA())</f>
        <v>24.6</v>
      </c>
      <c r="J15" s="364">
        <f>IF(ISNUMBER(Regressions!K25),ROUND(Regressions!K25, 1), NA())</f>
        <v>95.3</v>
      </c>
      <c r="K15" s="362" t="e">
        <f>IF(ISNUMBER(Regressions!L25),ROUND(Regressions!L25, 1), NA())</f>
        <v>#N/A</v>
      </c>
      <c r="L15" s="257" t="e">
        <f>IF(ISNUMBER(Regressions!M25),ROUND(Regressions!M25, 1), NA())</f>
        <v>#N/A</v>
      </c>
      <c r="M15" s="363" t="e">
        <f>IF(ISNUMBER(Regressions!N25),ROUND(Regressions!N25, 1), NA())</f>
        <v>#N/A</v>
      </c>
      <c r="N15" s="256">
        <f>IF(ISNUMBER(Regressions!O25),ROUND(Regressions!O25, 1), NA())</f>
        <v>4.7</v>
      </c>
      <c r="O15" s="364" t="e">
        <f>IF(ISNUMBER(Regressions!Q25),ROUND(Regressions!Q25, 1), NA())</f>
        <v>#N/A</v>
      </c>
      <c r="P15" s="362" t="e">
        <f>IF(ISNUMBER(Regressions!R25),ROUND(Regressions!R25, 1), NA())</f>
        <v>#N/A</v>
      </c>
      <c r="Q15" s="234" t="e">
        <f>IF(ISNUMBER(Regressions!S25),ROUND(Regressions!S25, 1), NA())</f>
        <v>#N/A</v>
      </c>
      <c r="R15" s="363" t="e">
        <f>IF(ISNUMBER(Regressions!T25),ROUND(Regressions!T25, 1), NA())</f>
        <v>#N/A</v>
      </c>
      <c r="S15" s="256" t="e">
        <f>IF(ISNUMBER(Regressions!U25),ROUND(Regressions!U25, 1), NA())</f>
        <v>#N/A</v>
      </c>
    </row>
    <row xmlns:x14ac="http://schemas.microsoft.com/office/spreadsheetml/2009/9/ac" r="16" x14ac:dyDescent="0.2">
      <c r="A16" s="359" t="str">
        <f>IF(ISBLANK(Regressions!A26), " ", Regressions!A26)</f>
        <v>Kenya</v>
      </c>
      <c r="B16" s="360">
        <f>IF(ISBLANK(Regressions!B26), " ", Regressions!B26)</f>
        <v>2012</v>
      </c>
      <c r="C16" s="365" t="str">
        <f>IF(ISBLANK(Regressions!C26), " ", Regressions!C26)</f>
        <v>National</v>
      </c>
      <c r="D16" s="361">
        <f>IF(ISBLANK(Regressions!D26), " ", Regressions!D26)</f>
        <v>17169172</v>
      </c>
      <c r="E16" s="233">
        <f>IF(ISNUMBER(Regressions!E26),ROUND(Regressions!E26, 1), NA())</f>
        <v>92.4</v>
      </c>
      <c r="F16" s="362">
        <f>IF(ISNUMBER(Regressions!F26),ROUND(Regressions!F26, 1), NA())</f>
        <v>75.400000000000006</v>
      </c>
      <c r="G16" s="255" t="e">
        <f>IF(ISNUMBER(Regressions!G26),ROUND(Regressions!G26, 1), NA())</f>
        <v>#N/A</v>
      </c>
      <c r="H16" s="363" t="e">
        <f>IF(ISNUMBER(Regressions!H26),ROUND(Regressions!H26, 1), NA())</f>
        <v>#N/A</v>
      </c>
      <c r="I16" s="256">
        <f>IF(ISNUMBER(Regressions!I26),ROUND(Regressions!I26, 1), NA())</f>
        <v>24.6</v>
      </c>
      <c r="J16" s="364">
        <f>IF(ISNUMBER(Regressions!K26),ROUND(Regressions!K26, 1), NA())</f>
        <v>95.3</v>
      </c>
      <c r="K16" s="362" t="e">
        <f>IF(ISNUMBER(Regressions!L26),ROUND(Regressions!L26, 1), NA())</f>
        <v>#N/A</v>
      </c>
      <c r="L16" s="257" t="e">
        <f>IF(ISNUMBER(Regressions!M26),ROUND(Regressions!M26, 1), NA())</f>
        <v>#N/A</v>
      </c>
      <c r="M16" s="363" t="e">
        <f>IF(ISNUMBER(Regressions!N26),ROUND(Regressions!N26, 1), NA())</f>
        <v>#N/A</v>
      </c>
      <c r="N16" s="256">
        <f>IF(ISNUMBER(Regressions!O26),ROUND(Regressions!O26, 1), NA())</f>
        <v>4.7</v>
      </c>
      <c r="O16" s="364" t="e">
        <f>IF(ISNUMBER(Regressions!Q26),ROUND(Regressions!Q26, 1), NA())</f>
        <v>#N/A</v>
      </c>
      <c r="P16" s="362" t="e">
        <f>IF(ISNUMBER(Regressions!R26),ROUND(Regressions!R26, 1), NA())</f>
        <v>#N/A</v>
      </c>
      <c r="Q16" s="234" t="e">
        <f>IF(ISNUMBER(Regressions!S26),ROUND(Regressions!S26, 1), NA())</f>
        <v>#N/A</v>
      </c>
      <c r="R16" s="363" t="e">
        <f>IF(ISNUMBER(Regressions!T26),ROUND(Regressions!T26, 1), NA())</f>
        <v>#N/A</v>
      </c>
      <c r="S16" s="256" t="e">
        <f>IF(ISNUMBER(Regressions!U26),ROUND(Regressions!U26, 1), NA())</f>
        <v>#N/A</v>
      </c>
    </row>
    <row xmlns:x14ac="http://schemas.microsoft.com/office/spreadsheetml/2009/9/ac" r="17" x14ac:dyDescent="0.2">
      <c r="A17" s="359" t="str">
        <f>IF(ISBLANK(Regressions!A27), " ", Regressions!A27)</f>
        <v>Kenya</v>
      </c>
      <c r="B17" s="360">
        <f>IF(ISBLANK(Regressions!B27), " ", Regressions!B27)</f>
        <v>2013</v>
      </c>
      <c r="C17" s="365" t="str">
        <f>IF(ISBLANK(Regressions!C27), " ", Regressions!C27)</f>
        <v>National</v>
      </c>
      <c r="D17" s="361">
        <f>IF(ISBLANK(Regressions!D27), " ", Regressions!D27)</f>
        <v>17598868</v>
      </c>
      <c r="E17" s="233">
        <f>IF(ISNUMBER(Regressions!E27),ROUND(Regressions!E27, 1), NA())</f>
        <v>92.4</v>
      </c>
      <c r="F17" s="362">
        <f>IF(ISNUMBER(Regressions!F27),ROUND(Regressions!F27, 1), NA())</f>
        <v>75.400000000000006</v>
      </c>
      <c r="G17" s="255" t="e">
        <f>IF(ISNUMBER(Regressions!G27),ROUND(Regressions!G27, 1), NA())</f>
        <v>#N/A</v>
      </c>
      <c r="H17" s="363" t="e">
        <f>IF(ISNUMBER(Regressions!H27),ROUND(Regressions!H27, 1), NA())</f>
        <v>#N/A</v>
      </c>
      <c r="I17" s="256">
        <f>IF(ISNUMBER(Regressions!I27),ROUND(Regressions!I27, 1), NA())</f>
        <v>24.6</v>
      </c>
      <c r="J17" s="364">
        <f>IF(ISNUMBER(Regressions!K27),ROUND(Regressions!K27, 1), NA())</f>
        <v>95.3</v>
      </c>
      <c r="K17" s="362" t="e">
        <f>IF(ISNUMBER(Regressions!L27),ROUND(Regressions!L27, 1), NA())</f>
        <v>#N/A</v>
      </c>
      <c r="L17" s="257" t="e">
        <f>IF(ISNUMBER(Regressions!M27),ROUND(Regressions!M27, 1), NA())</f>
        <v>#N/A</v>
      </c>
      <c r="M17" s="363" t="e">
        <f>IF(ISNUMBER(Regressions!N27),ROUND(Regressions!N27, 1), NA())</f>
        <v>#N/A</v>
      </c>
      <c r="N17" s="256">
        <f>IF(ISNUMBER(Regressions!O27),ROUND(Regressions!O27, 1), NA())</f>
        <v>4.7</v>
      </c>
      <c r="O17" s="364" t="e">
        <f>IF(ISNUMBER(Regressions!Q27),ROUND(Regressions!Q27, 1), NA())</f>
        <v>#N/A</v>
      </c>
      <c r="P17" s="362" t="e">
        <f>IF(ISNUMBER(Regressions!R27),ROUND(Regressions!R27, 1), NA())</f>
        <v>#N/A</v>
      </c>
      <c r="Q17" s="234" t="e">
        <f>IF(ISNUMBER(Regressions!S27),ROUND(Regressions!S27, 1), NA())</f>
        <v>#N/A</v>
      </c>
      <c r="R17" s="363" t="e">
        <f>IF(ISNUMBER(Regressions!T27),ROUND(Regressions!T27, 1), NA())</f>
        <v>#N/A</v>
      </c>
      <c r="S17" s="256" t="e">
        <f>IF(ISNUMBER(Regressions!U27),ROUND(Regressions!U27, 1), NA())</f>
        <v>#N/A</v>
      </c>
    </row>
    <row xmlns:x14ac="http://schemas.microsoft.com/office/spreadsheetml/2009/9/ac" r="18" x14ac:dyDescent="0.2">
      <c r="A18" s="359" t="str">
        <f>IF(ISBLANK(Regressions!A28), " ", Regressions!A28)</f>
        <v>Kenya</v>
      </c>
      <c r="B18" s="360">
        <f>IF(ISBLANK(Regressions!B28), " ", Regressions!B28)</f>
        <v>2014</v>
      </c>
      <c r="C18" s="365" t="str">
        <f>IF(ISBLANK(Regressions!C28), " ", Regressions!C28)</f>
        <v>National</v>
      </c>
      <c r="D18" s="361">
        <f>IF(ISBLANK(Regressions!D28), " ", Regressions!D28)</f>
        <v>17990060</v>
      </c>
      <c r="E18" s="233">
        <f>IF(ISNUMBER(Regressions!E28),ROUND(Regressions!E28, 1), NA())</f>
        <v>92.4</v>
      </c>
      <c r="F18" s="362">
        <f>IF(ISNUMBER(Regressions!F28),ROUND(Regressions!F28, 1), NA())</f>
        <v>75.400000000000006</v>
      </c>
      <c r="G18" s="255" t="e">
        <f>IF(ISNUMBER(Regressions!G28),ROUND(Regressions!G28, 1), NA())</f>
        <v>#N/A</v>
      </c>
      <c r="H18" s="363" t="e">
        <f>IF(ISNUMBER(Regressions!H28),ROUND(Regressions!H28, 1), NA())</f>
        <v>#N/A</v>
      </c>
      <c r="I18" s="256">
        <f>IF(ISNUMBER(Regressions!I28),ROUND(Regressions!I28, 1), NA())</f>
        <v>24.6</v>
      </c>
      <c r="J18" s="364">
        <f>IF(ISNUMBER(Regressions!K28),ROUND(Regressions!K28, 1), NA())</f>
        <v>95.3</v>
      </c>
      <c r="K18" s="362" t="e">
        <f>IF(ISNUMBER(Regressions!L28),ROUND(Regressions!L28, 1), NA())</f>
        <v>#N/A</v>
      </c>
      <c r="L18" s="257" t="e">
        <f>IF(ISNUMBER(Regressions!M28),ROUND(Regressions!M28, 1), NA())</f>
        <v>#N/A</v>
      </c>
      <c r="M18" s="363" t="e">
        <f>IF(ISNUMBER(Regressions!N28),ROUND(Regressions!N28, 1), NA())</f>
        <v>#N/A</v>
      </c>
      <c r="N18" s="256">
        <f>IF(ISNUMBER(Regressions!O28),ROUND(Regressions!O28, 1), NA())</f>
        <v>4.7</v>
      </c>
      <c r="O18" s="364" t="e">
        <f>IF(ISNUMBER(Regressions!Q28),ROUND(Regressions!Q28, 1), NA())</f>
        <v>#N/A</v>
      </c>
      <c r="P18" s="362" t="e">
        <f>IF(ISNUMBER(Regressions!R28),ROUND(Regressions!R28, 1), NA())</f>
        <v>#N/A</v>
      </c>
      <c r="Q18" s="234" t="e">
        <f>IF(ISNUMBER(Regressions!S28),ROUND(Regressions!S28, 1), NA())</f>
        <v>#N/A</v>
      </c>
      <c r="R18" s="363" t="e">
        <f>IF(ISNUMBER(Regressions!T28),ROUND(Regressions!T28, 1), NA())</f>
        <v>#N/A</v>
      </c>
      <c r="S18" s="256" t="e">
        <f>IF(ISNUMBER(Regressions!U28),ROUND(Regressions!U28, 1), NA())</f>
        <v>#N/A</v>
      </c>
    </row>
    <row xmlns:x14ac="http://schemas.microsoft.com/office/spreadsheetml/2009/9/ac" r="19" x14ac:dyDescent="0.2">
      <c r="A19" s="359" t="str">
        <f>IF(ISBLANK(Regressions!A29), " ", Regressions!A29)</f>
        <v>Kenya</v>
      </c>
      <c r="B19" s="360">
        <f>IF(ISBLANK(Regressions!B29), " ", Regressions!B29)</f>
        <v>2015</v>
      </c>
      <c r="C19" s="365" t="str">
        <f>IF(ISBLANK(Regressions!C29), " ", Regressions!C29)</f>
        <v>National</v>
      </c>
      <c r="D19" s="361">
        <f>IF(ISBLANK(Regressions!D29), " ", Regressions!D29)</f>
        <v>18340600</v>
      </c>
      <c r="E19" s="233">
        <f>IF(ISNUMBER(Regressions!E29),ROUND(Regressions!E29, 1), NA())</f>
        <v>92.4</v>
      </c>
      <c r="F19" s="362">
        <f>IF(ISNUMBER(Regressions!F29),ROUND(Regressions!F29, 1), NA())</f>
        <v>75.400000000000006</v>
      </c>
      <c r="G19" s="255" t="e">
        <f>IF(ISNUMBER(Regressions!G29),ROUND(Regressions!G29, 1), NA())</f>
        <v>#N/A</v>
      </c>
      <c r="H19" s="363" t="e">
        <f>IF(ISNUMBER(Regressions!H29),ROUND(Regressions!H29, 1), NA())</f>
        <v>#N/A</v>
      </c>
      <c r="I19" s="256">
        <f>IF(ISNUMBER(Regressions!I29),ROUND(Regressions!I29, 1), NA())</f>
        <v>24.6</v>
      </c>
      <c r="J19" s="364">
        <f>IF(ISNUMBER(Regressions!K29),ROUND(Regressions!K29, 1), NA())</f>
        <v>95.3</v>
      </c>
      <c r="K19" s="362" t="e">
        <f>IF(ISNUMBER(Regressions!L29),ROUND(Regressions!L29, 1), NA())</f>
        <v>#N/A</v>
      </c>
      <c r="L19" s="257" t="e">
        <f>IF(ISNUMBER(Regressions!M29),ROUND(Regressions!M29, 1), NA())</f>
        <v>#N/A</v>
      </c>
      <c r="M19" s="363" t="e">
        <f>IF(ISNUMBER(Regressions!N29),ROUND(Regressions!N29, 1), NA())</f>
        <v>#N/A</v>
      </c>
      <c r="N19" s="256">
        <f>IF(ISNUMBER(Regressions!O29),ROUND(Regressions!O29, 1), NA())</f>
        <v>4.7</v>
      </c>
      <c r="O19" s="364" t="e">
        <f>IF(ISNUMBER(Regressions!Q29),ROUND(Regressions!Q29, 1), NA())</f>
        <v>#N/A</v>
      </c>
      <c r="P19" s="362" t="e">
        <f>IF(ISNUMBER(Regressions!R29),ROUND(Regressions!R29, 1), NA())</f>
        <v>#N/A</v>
      </c>
      <c r="Q19" s="234" t="e">
        <f>IF(ISNUMBER(Regressions!S29),ROUND(Regressions!S29, 1), NA())</f>
        <v>#N/A</v>
      </c>
      <c r="R19" s="363" t="e">
        <f>IF(ISNUMBER(Regressions!T29),ROUND(Regressions!T29, 1), NA())</f>
        <v>#N/A</v>
      </c>
      <c r="S19" s="256" t="e">
        <f>IF(ISNUMBER(Regressions!U29),ROUND(Regressions!U29, 1), NA())</f>
        <v>#N/A</v>
      </c>
    </row>
    <row xmlns:x14ac="http://schemas.microsoft.com/office/spreadsheetml/2009/9/ac" r="20" x14ac:dyDescent="0.2">
      <c r="A20" s="359" t="str">
        <f>IF(ISBLANK(Regressions!A30), " ", Regressions!A30)</f>
        <v>Kenya</v>
      </c>
      <c r="B20" s="360">
        <f>IF(ISBLANK(Regressions!B30), " ", Regressions!B30)</f>
        <v>2016</v>
      </c>
      <c r="C20" s="365" t="str">
        <f>IF(ISBLANK(Regressions!C30), " ", Regressions!C30)</f>
        <v>National</v>
      </c>
      <c r="D20" s="361">
        <f>IF(ISBLANK(Regressions!D30), " ", Regressions!D30)</f>
        <v>18652620</v>
      </c>
      <c r="E20" s="233">
        <f>IF(ISNUMBER(Regressions!E30),ROUND(Regressions!E30, 1), NA())</f>
        <v>92.4</v>
      </c>
      <c r="F20" s="362">
        <f>IF(ISNUMBER(Regressions!F30),ROUND(Regressions!F30, 1), NA())</f>
        <v>75.400000000000006</v>
      </c>
      <c r="G20" s="255" t="e">
        <f>IF(ISNUMBER(Regressions!G30),ROUND(Regressions!G30, 1), NA())</f>
        <v>#N/A</v>
      </c>
      <c r="H20" s="363" t="e">
        <f>IF(ISNUMBER(Regressions!H30),ROUND(Regressions!H30, 1), NA())</f>
        <v>#N/A</v>
      </c>
      <c r="I20" s="256">
        <f>IF(ISNUMBER(Regressions!I30),ROUND(Regressions!I30, 1), NA())</f>
        <v>24.6</v>
      </c>
      <c r="J20" s="364">
        <f>IF(ISNUMBER(Regressions!K30),ROUND(Regressions!K30, 1), NA())</f>
        <v>95.3</v>
      </c>
      <c r="K20" s="362" t="e">
        <f>IF(ISNUMBER(Regressions!L30),ROUND(Regressions!L30, 1), NA())</f>
        <v>#N/A</v>
      </c>
      <c r="L20" s="257" t="e">
        <f>IF(ISNUMBER(Regressions!M30),ROUND(Regressions!M30, 1), NA())</f>
        <v>#N/A</v>
      </c>
      <c r="M20" s="363" t="e">
        <f>IF(ISNUMBER(Regressions!N30),ROUND(Regressions!N30, 1), NA())</f>
        <v>#N/A</v>
      </c>
      <c r="N20" s="256">
        <f>IF(ISNUMBER(Regressions!O30),ROUND(Regressions!O30, 1), NA())</f>
        <v>4.7</v>
      </c>
      <c r="O20" s="364" t="e">
        <f>IF(ISNUMBER(Regressions!Q30),ROUND(Regressions!Q30, 1), NA())</f>
        <v>#N/A</v>
      </c>
      <c r="P20" s="362" t="e">
        <f>IF(ISNUMBER(Regressions!R30),ROUND(Regressions!R30, 1), NA())</f>
        <v>#N/A</v>
      </c>
      <c r="Q20" s="234" t="e">
        <f>IF(ISNUMBER(Regressions!S30),ROUND(Regressions!S30, 1), NA())</f>
        <v>#N/A</v>
      </c>
      <c r="R20" s="363" t="e">
        <f>IF(ISNUMBER(Regressions!T30),ROUND(Regressions!T30, 1), NA())</f>
        <v>#N/A</v>
      </c>
      <c r="S20" s="256" t="e">
        <f>IF(ISNUMBER(Regressions!U30),ROUND(Regressions!U30, 1), NA())</f>
        <v>#N/A</v>
      </c>
    </row>
    <row xmlns:x14ac="http://schemas.microsoft.com/office/spreadsheetml/2009/9/ac" r="21" x14ac:dyDescent="0.2">
      <c r="A21" s="359" t="str">
        <f>IF(ISBLANK(Regressions!A31), " ", Regressions!A31)</f>
        <v>Kenya</v>
      </c>
      <c r="B21" s="360">
        <f>IF(ISBLANK(Regressions!B31), " ", Regressions!B31)</f>
        <v>2017</v>
      </c>
      <c r="C21" s="365" t="str">
        <f>IF(ISBLANK(Regressions!C31), " ", Regressions!C31)</f>
        <v>National</v>
      </c>
      <c r="D21" s="361">
        <f>IF(ISBLANK(Regressions!D31), " ", Regressions!D31)</f>
        <v>18937852</v>
      </c>
      <c r="E21" s="233">
        <f>IF(ISNUMBER(Regressions!E31),ROUND(Regressions!E31, 1), NA())</f>
        <v>92.4</v>
      </c>
      <c r="F21" s="362">
        <f>IF(ISNUMBER(Regressions!F31),ROUND(Regressions!F31, 1), NA())</f>
        <v>75.400000000000006</v>
      </c>
      <c r="G21" s="255" t="e">
        <f>IF(ISNUMBER(Regressions!G31),ROUND(Regressions!G31, 1), NA())</f>
        <v>#N/A</v>
      </c>
      <c r="H21" s="363" t="e">
        <f>IF(ISNUMBER(Regressions!H31),ROUND(Regressions!H31, 1), NA())</f>
        <v>#N/A</v>
      </c>
      <c r="I21" s="256">
        <f>IF(ISNUMBER(Regressions!I31),ROUND(Regressions!I31, 1), NA())</f>
        <v>24.6</v>
      </c>
      <c r="J21" s="364" t="e">
        <f>IF(ISNUMBER(Regressions!K31),ROUND(Regressions!K31, 1), NA())</f>
        <v>#N/A</v>
      </c>
      <c r="K21" s="362" t="e">
        <f>IF(ISNUMBER(Regressions!L31),ROUND(Regressions!L31, 1), NA())</f>
        <v>#N/A</v>
      </c>
      <c r="L21" s="257" t="e">
        <f>IF(ISNUMBER(Regressions!M31),ROUND(Regressions!M31, 1), NA())</f>
        <v>#N/A</v>
      </c>
      <c r="M21" s="363" t="e">
        <f>IF(ISNUMBER(Regressions!N31),ROUND(Regressions!N31, 1), NA())</f>
        <v>#N/A</v>
      </c>
      <c r="N21" s="256" t="e">
        <f>IF(ISNUMBER(Regressions!O31),ROUND(Regressions!O31, 1), NA())</f>
        <v>#N/A</v>
      </c>
      <c r="O21" s="364" t="e">
        <f>IF(ISNUMBER(Regressions!Q31),ROUND(Regressions!Q31, 1), NA())</f>
        <v>#N/A</v>
      </c>
      <c r="P21" s="362" t="e">
        <f>IF(ISNUMBER(Regressions!R31),ROUND(Regressions!R31, 1), NA())</f>
        <v>#N/A</v>
      </c>
      <c r="Q21" s="234" t="e">
        <f>IF(ISNUMBER(Regressions!S31),ROUND(Regressions!S31, 1), NA())</f>
        <v>#N/A</v>
      </c>
      <c r="R21" s="363" t="e">
        <f>IF(ISNUMBER(Regressions!T31),ROUND(Regressions!T31, 1), NA())</f>
        <v>#N/A</v>
      </c>
      <c r="S21" s="256" t="e">
        <f>IF(ISNUMBER(Regressions!U31),ROUND(Regressions!U31, 1), NA())</f>
        <v>#N/A</v>
      </c>
    </row>
    <row xmlns:x14ac="http://schemas.microsoft.com/office/spreadsheetml/2009/9/ac" r="22" x14ac:dyDescent="0.2">
      <c r="A22" s="359" t="str">
        <f>IF(ISBLANK(Regressions!A32), " ", Regressions!A32)</f>
        <v>Kenya</v>
      </c>
      <c r="B22" s="360">
        <f>IF(ISBLANK(Regressions!B32), " ", Regressions!B32)</f>
        <v>2018</v>
      </c>
      <c r="C22" s="365" t="str">
        <f>IF(ISBLANK(Regressions!C32), " ", Regressions!C32)</f>
        <v>National</v>
      </c>
      <c r="D22" s="361">
        <f>IF(ISBLANK(Regressions!D32), " ", Regressions!D32)</f>
        <v>19181108</v>
      </c>
      <c r="E22" s="233">
        <f>IF(ISNUMBER(Regressions!E32),ROUND(Regressions!E32, 1), NA())</f>
        <v>92.4</v>
      </c>
      <c r="F22" s="362">
        <f>IF(ISNUMBER(Regressions!F32),ROUND(Regressions!F32, 1), NA())</f>
        <v>75.400000000000006</v>
      </c>
      <c r="G22" s="255" t="e">
        <f>IF(ISNUMBER(Regressions!G32),ROUND(Regressions!G32, 1), NA())</f>
        <v>#N/A</v>
      </c>
      <c r="H22" s="363" t="e">
        <f>IF(ISNUMBER(Regressions!H32),ROUND(Regressions!H32, 1), NA())</f>
        <v>#N/A</v>
      </c>
      <c r="I22" s="256">
        <f>IF(ISNUMBER(Regressions!I32),ROUND(Regressions!I32, 1), NA())</f>
        <v>24.6</v>
      </c>
      <c r="J22" s="364" t="e">
        <f>IF(ISNUMBER(Regressions!K32),ROUND(Regressions!K32, 1), NA())</f>
        <v>#N/A</v>
      </c>
      <c r="K22" s="362" t="e">
        <f>IF(ISNUMBER(Regressions!L32),ROUND(Regressions!L32, 1), NA())</f>
        <v>#N/A</v>
      </c>
      <c r="L22" s="257" t="e">
        <f>IF(ISNUMBER(Regressions!M32),ROUND(Regressions!M32, 1), NA())</f>
        <v>#N/A</v>
      </c>
      <c r="M22" s="363" t="e">
        <f>IF(ISNUMBER(Regressions!N32),ROUND(Regressions!N32, 1), NA())</f>
        <v>#N/A</v>
      </c>
      <c r="N22" s="256" t="e">
        <f>IF(ISNUMBER(Regressions!O32),ROUND(Regressions!O32, 1), NA())</f>
        <v>#N/A</v>
      </c>
      <c r="O22" s="364" t="e">
        <f>IF(ISNUMBER(Regressions!Q32),ROUND(Regressions!Q32, 1), NA())</f>
        <v>#N/A</v>
      </c>
      <c r="P22" s="362" t="e">
        <f>IF(ISNUMBER(Regressions!R32),ROUND(Regressions!R32, 1), NA())</f>
        <v>#N/A</v>
      </c>
      <c r="Q22" s="234" t="e">
        <f>IF(ISNUMBER(Regressions!S32),ROUND(Regressions!S32, 1), NA())</f>
        <v>#N/A</v>
      </c>
      <c r="R22" s="363" t="e">
        <f>IF(ISNUMBER(Regressions!T32),ROUND(Regressions!T32, 1), NA())</f>
        <v>#N/A</v>
      </c>
      <c r="S22" s="256" t="e">
        <f>IF(ISNUMBER(Regressions!U32),ROUND(Regressions!U32, 1), NA())</f>
        <v>#N/A</v>
      </c>
    </row>
    <row xmlns:x14ac="http://schemas.microsoft.com/office/spreadsheetml/2009/9/ac" r="23" x14ac:dyDescent="0.2">
      <c r="A23" s="359" t="str">
        <f>IF(ISBLANK(Regressions!A33), " ", Regressions!A33)</f>
        <v>Kenya</v>
      </c>
      <c r="B23" s="360">
        <f>IF(ISBLANK(Regressions!B33), " ", Regressions!B33)</f>
        <v>2019</v>
      </c>
      <c r="C23" s="365" t="str">
        <f>IF(ISBLANK(Regressions!C33), " ", Regressions!C33)</f>
        <v>National</v>
      </c>
      <c r="D23" s="361">
        <f>IF(ISBLANK(Regressions!D33), " ", Regressions!D33)</f>
        <v>19391420</v>
      </c>
      <c r="E23" s="233" t="e">
        <f>IF(ISNUMBER(Regressions!E33),ROUND(Regressions!E33, 1), NA())</f>
        <v>#N/A</v>
      </c>
      <c r="F23" s="362" t="e">
        <f>IF(ISNUMBER(Regressions!F33),ROUND(Regressions!F33, 1), NA())</f>
        <v>#N/A</v>
      </c>
      <c r="G23" s="255" t="e">
        <f>IF(ISNUMBER(Regressions!G33),ROUND(Regressions!G33, 1), NA())</f>
        <v>#N/A</v>
      </c>
      <c r="H23" s="363" t="e">
        <f>IF(ISNUMBER(Regressions!H33),ROUND(Regressions!H33, 1), NA())</f>
        <v>#N/A</v>
      </c>
      <c r="I23" s="256" t="e">
        <f>IF(ISNUMBER(Regressions!I33),ROUND(Regressions!I33, 1), NA())</f>
        <v>#N/A</v>
      </c>
      <c r="J23" s="364" t="e">
        <f>IF(ISNUMBER(Regressions!K33),ROUND(Regressions!K33, 1), NA())</f>
        <v>#N/A</v>
      </c>
      <c r="K23" s="362" t="e">
        <f>IF(ISNUMBER(Regressions!L33),ROUND(Regressions!L33, 1), NA())</f>
        <v>#N/A</v>
      </c>
      <c r="L23" s="257" t="e">
        <f>IF(ISNUMBER(Regressions!M33),ROUND(Regressions!M33, 1), NA())</f>
        <v>#N/A</v>
      </c>
      <c r="M23" s="363" t="e">
        <f>IF(ISNUMBER(Regressions!N33),ROUND(Regressions!N33, 1), NA())</f>
        <v>#N/A</v>
      </c>
      <c r="N23" s="256" t="e">
        <f>IF(ISNUMBER(Regressions!O33),ROUND(Regressions!O33, 1), NA())</f>
        <v>#N/A</v>
      </c>
      <c r="O23" s="364" t="e">
        <f>IF(ISNUMBER(Regressions!Q33),ROUND(Regressions!Q33, 1), NA())</f>
        <v>#N/A</v>
      </c>
      <c r="P23" s="362" t="e">
        <f>IF(ISNUMBER(Regressions!R33),ROUND(Regressions!R33, 1), NA())</f>
        <v>#N/A</v>
      </c>
      <c r="Q23" s="234" t="e">
        <f>IF(ISNUMBER(Regressions!S33),ROUND(Regressions!S33, 1), NA())</f>
        <v>#N/A</v>
      </c>
      <c r="R23" s="363" t="e">
        <f>IF(ISNUMBER(Regressions!T33),ROUND(Regressions!T33, 1), NA())</f>
        <v>#N/A</v>
      </c>
      <c r="S23" s="256" t="e">
        <f>IF(ISNUMBER(Regressions!U33),ROUND(Regressions!U33, 1), NA())</f>
        <v>#N/A</v>
      </c>
    </row>
    <row xmlns:x14ac="http://schemas.microsoft.com/office/spreadsheetml/2009/9/ac" r="24" x14ac:dyDescent="0.2">
      <c r="A24" s="359" t="str">
        <f>IF(ISBLANK(Regressions!A34), " ", Regressions!A34)</f>
        <v>Kenya</v>
      </c>
      <c r="B24" s="360">
        <f>IF(ISBLANK(Regressions!B34), " ", Regressions!B34)</f>
        <v>2020</v>
      </c>
      <c r="C24" s="365" t="str">
        <f>IF(ISBLANK(Regressions!C34), " ", Regressions!C34)</f>
        <v>National</v>
      </c>
      <c r="D24" s="361">
        <f>IF(ISBLANK(Regressions!D34), " ", Regressions!D34)</f>
        <v>19602192</v>
      </c>
      <c r="E24" s="233" t="e">
        <f>IF(ISNUMBER(Regressions!E34),ROUND(Regressions!E34, 1), NA())</f>
        <v>#N/A</v>
      </c>
      <c r="F24" s="362" t="e">
        <f>IF(ISNUMBER(Regressions!F34),ROUND(Regressions!F34, 1), NA())</f>
        <v>#N/A</v>
      </c>
      <c r="G24" s="255" t="e">
        <f>IF(ISNUMBER(Regressions!G34),ROUND(Regressions!G34, 1), NA())</f>
        <v>#N/A</v>
      </c>
      <c r="H24" s="363" t="e">
        <f>IF(ISNUMBER(Regressions!H34),ROUND(Regressions!H34, 1), NA())</f>
        <v>#N/A</v>
      </c>
      <c r="I24" s="256" t="e">
        <f>IF(ISNUMBER(Regressions!I34),ROUND(Regressions!I34, 1), NA())</f>
        <v>#N/A</v>
      </c>
      <c r="J24" s="364" t="e">
        <f>IF(ISNUMBER(Regressions!K34),ROUND(Regressions!K34, 1), NA())</f>
        <v>#N/A</v>
      </c>
      <c r="K24" s="362" t="e">
        <f>IF(ISNUMBER(Regressions!L34),ROUND(Regressions!L34, 1), NA())</f>
        <v>#N/A</v>
      </c>
      <c r="L24" s="257" t="e">
        <f>IF(ISNUMBER(Regressions!M34),ROUND(Regressions!M34, 1), NA())</f>
        <v>#N/A</v>
      </c>
      <c r="M24" s="363" t="e">
        <f>IF(ISNUMBER(Regressions!N34),ROUND(Regressions!N34, 1), NA())</f>
        <v>#N/A</v>
      </c>
      <c r="N24" s="256" t="e">
        <f>IF(ISNUMBER(Regressions!O34),ROUND(Regressions!O34, 1), NA())</f>
        <v>#N/A</v>
      </c>
      <c r="O24" s="364" t="e">
        <f>IF(ISNUMBER(Regressions!Q34),ROUND(Regressions!Q34, 1), NA())</f>
        <v>#N/A</v>
      </c>
      <c r="P24" s="362" t="e">
        <f>IF(ISNUMBER(Regressions!R34),ROUND(Regressions!R34, 1), NA())</f>
        <v>#N/A</v>
      </c>
      <c r="Q24" s="234" t="e">
        <f>IF(ISNUMBER(Regressions!S34),ROUND(Regressions!S34, 1), NA())</f>
        <v>#N/A</v>
      </c>
      <c r="R24" s="363" t="e">
        <f>IF(ISNUMBER(Regressions!T34),ROUND(Regressions!T34, 1), NA())</f>
        <v>#N/A</v>
      </c>
      <c r="S24" s="256" t="e">
        <f>IF(ISNUMBER(Regressions!U34),ROUND(Regressions!U34, 1), NA())</f>
        <v>#N/A</v>
      </c>
    </row>
    <row xmlns:x14ac="http://schemas.microsoft.com/office/spreadsheetml/2009/9/ac" r="25" x14ac:dyDescent="0.2">
      <c r="A25" s="411" t="str">
        <f>IF(ISBLANK(Regressions!A35), " ", Regressions!A35)</f>
        <v>Kenya</v>
      </c>
      <c r="B25" s="412">
        <f>IF(ISBLANK(Regressions!B35), " ", Regressions!B35)</f>
        <v>2021</v>
      </c>
      <c r="C25" s="413" t="str">
        <f>IF(ISBLANK(Regressions!C35), " ", Regressions!C35)</f>
        <v>National</v>
      </c>
      <c r="D25" s="414">
        <f>IF(ISBLANK(Regressions!D35), " ", Regressions!D35)</f>
        <v>19791074</v>
      </c>
      <c r="E25" s="417" t="e">
        <f>IF(ISNUMBER(Regressions!E35),ROUND(Regressions!E35, 1), NA())</f>
        <v>#N/A</v>
      </c>
      <c r="F25" s="415" t="e">
        <f>IF(ISNUMBER(Regressions!F35),ROUND(Regressions!F35, 1), NA())</f>
        <v>#N/A</v>
      </c>
      <c r="G25" s="418" t="e">
        <f>IF(ISNUMBER(Regressions!G35),ROUND(Regressions!G35, 1), NA())</f>
        <v>#N/A</v>
      </c>
      <c r="H25" s="416" t="e">
        <f>IF(ISNUMBER(Regressions!H35),ROUND(Regressions!H35, 1), NA())</f>
        <v>#N/A</v>
      </c>
      <c r="I25" s="419" t="e">
        <f>IF(ISNUMBER(Regressions!I35),ROUND(Regressions!I35, 1), NA())</f>
        <v>#N/A</v>
      </c>
      <c r="J25" s="417" t="e">
        <f>IF(ISNUMBER(Regressions!K35),ROUND(Regressions!K35, 1), NA())</f>
        <v>#N/A</v>
      </c>
      <c r="K25" s="415" t="e">
        <f>IF(ISNUMBER(Regressions!L35),ROUND(Regressions!L35, 1), NA())</f>
        <v>#N/A</v>
      </c>
      <c r="L25" s="420" t="e">
        <f>IF(ISNUMBER(Regressions!M35),ROUND(Regressions!M35, 1), NA())</f>
        <v>#N/A</v>
      </c>
      <c r="M25" s="416" t="e">
        <f>IF(ISNUMBER(Regressions!N35),ROUND(Regressions!N35, 1), NA())</f>
        <v>#N/A</v>
      </c>
      <c r="N25" s="419" t="e">
        <f>IF(ISNUMBER(Regressions!O35),ROUND(Regressions!O35, 1), NA())</f>
        <v>#N/A</v>
      </c>
      <c r="O25" s="417" t="e">
        <f>IF(ISNUMBER(Regressions!Q35),ROUND(Regressions!Q35, 1), NA())</f>
        <v>#N/A</v>
      </c>
      <c r="P25" s="415" t="e">
        <f>IF(ISNUMBER(Regressions!R35),ROUND(Regressions!R35, 1), NA())</f>
        <v>#N/A</v>
      </c>
      <c r="Q25" s="421" t="e">
        <f>IF(ISNUMBER(Regressions!S35),ROUND(Regressions!S35, 1), NA())</f>
        <v>#N/A</v>
      </c>
      <c r="R25" s="416" t="e">
        <f>IF(ISNUMBER(Regressions!T35),ROUND(Regressions!T35, 1), NA())</f>
        <v>#N/A</v>
      </c>
      <c r="S25" s="419" t="e">
        <f>IF(ISNUMBER(Regressions!U35),ROUND(Regressions!U35, 1), NA())</f>
        <v>#N/A</v>
      </c>
      <c r="T25" s="410"/>
      <c r="U25" s="410"/>
      <c r="V25" s="410"/>
      <c r="W25" s="410"/>
      <c r="X25" s="410"/>
      <c r="Y25" s="410"/>
      <c r="Z25" s="410"/>
      <c r="AA25" s="410"/>
      <c r="AB25" s="410"/>
      <c r="AC25" s="410"/>
    </row>
    <row xmlns:x14ac="http://schemas.microsoft.com/office/spreadsheetml/2009/9/ac" r="26" x14ac:dyDescent="0.2">
      <c r="A26" s="359" t="str">
        <f>IF(ISBLANK(Regressions!A36), " ", Regressions!A36)</f>
        <v>Kenya</v>
      </c>
      <c r="B26" s="360">
        <f>IF(ISBLANK(Regressions!B36), " ", Regressions!B36)</f>
        <v>2022</v>
      </c>
      <c r="C26" s="365" t="str">
        <f>IF(ISBLANK(Regressions!C36), " ", Regressions!C36)</f>
        <v>National</v>
      </c>
      <c r="D26" s="361">
        <f>IF(ISBLANK(Regressions!D36), " ", Regressions!D36)</f>
        <v>19942168</v>
      </c>
      <c r="E26" s="233" t="e">
        <f>IF(ISNUMBER(Regressions!E36),ROUND(Regressions!E36, 1), NA())</f>
        <v>#N/A</v>
      </c>
      <c r="F26" s="362" t="e">
        <f>IF(ISNUMBER(Regressions!F36),ROUND(Regressions!F36, 1), NA())</f>
        <v>#N/A</v>
      </c>
      <c r="G26" s="255" t="e">
        <f>IF(ISNUMBER(Regressions!G36),ROUND(Regressions!G36, 1), NA())</f>
        <v>#N/A</v>
      </c>
      <c r="H26" s="363" t="e">
        <f>IF(ISNUMBER(Regressions!H36),ROUND(Regressions!H36, 1), NA())</f>
        <v>#N/A</v>
      </c>
      <c r="I26" s="256" t="e">
        <f>IF(ISNUMBER(Regressions!I36),ROUND(Regressions!I36, 1), NA())</f>
        <v>#N/A</v>
      </c>
      <c r="J26" s="364" t="e">
        <f>IF(ISNUMBER(Regressions!K36),ROUND(Regressions!K36, 1), NA())</f>
        <v>#N/A</v>
      </c>
      <c r="K26" s="362" t="e">
        <f>IF(ISNUMBER(Regressions!L36),ROUND(Regressions!L36, 1), NA())</f>
        <v>#N/A</v>
      </c>
      <c r="L26" s="257" t="e">
        <f>IF(ISNUMBER(Regressions!M36),ROUND(Regressions!M36, 1), NA())</f>
        <v>#N/A</v>
      </c>
      <c r="M26" s="363" t="e">
        <f>IF(ISNUMBER(Regressions!N36),ROUND(Regressions!N36, 1), NA())</f>
        <v>#N/A</v>
      </c>
      <c r="N26" s="256" t="e">
        <f>IF(ISNUMBER(Regressions!O36),ROUND(Regressions!O36, 1), NA())</f>
        <v>#N/A</v>
      </c>
      <c r="O26" s="364" t="e">
        <f>IF(ISNUMBER(Regressions!Q36),ROUND(Regressions!Q36, 1), NA())</f>
        <v>#N/A</v>
      </c>
      <c r="P26" s="362" t="e">
        <f>IF(ISNUMBER(Regressions!R36),ROUND(Regressions!R36, 1), NA())</f>
        <v>#N/A</v>
      </c>
      <c r="Q26" s="234" t="e">
        <f>IF(ISNUMBER(Regressions!S36),ROUND(Regressions!S36, 1), NA())</f>
        <v>#N/A</v>
      </c>
      <c r="R26" s="363" t="e">
        <f>IF(ISNUMBER(Regressions!T36),ROUND(Regressions!T36, 1), NA())</f>
        <v>#N/A</v>
      </c>
      <c r="S26" s="256" t="e">
        <f>IF(ISNUMBER(Regressions!U36),ROUND(Regressions!U36, 1), NA())</f>
        <v>#N/A</v>
      </c>
    </row>
    <row xmlns:x14ac="http://schemas.microsoft.com/office/spreadsheetml/2009/9/ac" r="27" x14ac:dyDescent="0.2">
      <c r="A27" s="366" t="str">
        <f>IF(ISBLANK(Regressions!A37), " ", Regressions!A37)</f>
        <v>Kenya</v>
      </c>
      <c r="B27" s="367">
        <f>IF(ISBLANK(Regressions!B37), " ", Regressions!B37)</f>
        <v>2023</v>
      </c>
      <c r="C27" s="368" t="str">
        <f>IF(ISBLANK(Regressions!C37), " ", Regressions!C37)</f>
        <v>National</v>
      </c>
      <c r="D27" s="369">
        <f>IF(ISBLANK(Regressions!D37), " ", Regressions!D37)</f>
        <v>20772754</v>
      </c>
      <c r="E27" s="370" t="e">
        <f>IF(ISNUMBER(Regressions!E37),ROUND(Regressions!E37, 1), NA())</f>
        <v>#N/A</v>
      </c>
      <c r="F27" s="371" t="e">
        <f>IF(ISNUMBER(Regressions!F37),ROUND(Regressions!F37, 1), NA())</f>
        <v>#N/A</v>
      </c>
      <c r="G27" s="372" t="e">
        <f>IF(ISNUMBER(Regressions!G37),ROUND(Regressions!G37, 1), NA())</f>
        <v>#N/A</v>
      </c>
      <c r="H27" s="373" t="e">
        <f>IF(ISNUMBER(Regressions!H37),ROUND(Regressions!H37, 1), NA())</f>
        <v>#N/A</v>
      </c>
      <c r="I27" s="374" t="e">
        <f>IF(ISNUMBER(Regressions!I37),ROUND(Regressions!I37, 1), NA())</f>
        <v>#N/A</v>
      </c>
      <c r="J27" s="375" t="e">
        <f>IF(ISNUMBER(Regressions!K37),ROUND(Regressions!K37, 1), NA())</f>
        <v>#N/A</v>
      </c>
      <c r="K27" s="371" t="e">
        <f>IF(ISNUMBER(Regressions!L37),ROUND(Regressions!L37, 1), NA())</f>
        <v>#N/A</v>
      </c>
      <c r="L27" s="376" t="e">
        <f>IF(ISNUMBER(Regressions!M37),ROUND(Regressions!M37, 1), NA())</f>
        <v>#N/A</v>
      </c>
      <c r="M27" s="373" t="e">
        <f>IF(ISNUMBER(Regressions!N37),ROUND(Regressions!N37, 1), NA())</f>
        <v>#N/A</v>
      </c>
      <c r="N27" s="374" t="e">
        <f>IF(ISNUMBER(Regressions!O37),ROUND(Regressions!O37, 1), NA())</f>
        <v>#N/A</v>
      </c>
      <c r="O27" s="375" t="e">
        <f>IF(ISNUMBER(Regressions!Q37),ROUND(Regressions!Q37, 1), NA())</f>
        <v>#N/A</v>
      </c>
      <c r="P27" s="371" t="e">
        <f>IF(ISNUMBER(Regressions!R37),ROUND(Regressions!R37, 1), NA())</f>
        <v>#N/A</v>
      </c>
      <c r="Q27" s="377" t="e">
        <f>IF(ISNUMBER(Regressions!S37),ROUND(Regressions!S37, 1), NA())</f>
        <v>#N/A</v>
      </c>
      <c r="R27" s="373" t="e">
        <f>IF(ISNUMBER(Regressions!T37),ROUND(Regressions!T37, 1), NA())</f>
        <v>#N/A</v>
      </c>
      <c r="S27" s="374" t="e">
        <f>IF(ISNUMBER(Regressions!U37),ROUND(Regressions!U37, 1), NA())</f>
        <v>#N/A</v>
      </c>
    </row>
    <row xmlns:x14ac="http://schemas.microsoft.com/office/spreadsheetml/2009/9/ac" r="28" hidden="true" x14ac:dyDescent="0.2">
      <c r="A28" s="359" t="str">
        <f>IF(ISBLANK(Regressions!A38), " ", Regressions!A38)</f>
        <v>Kenya</v>
      </c>
      <c r="B28" s="360">
        <f>IF(ISBLANK(Regressions!B38), " ", Regressions!B38)</f>
        <v>2024</v>
      </c>
      <c r="C28" s="365" t="str">
        <f>IF(ISBLANK(Regressions!C38), " ", Regressions!C38)</f>
        <v>National</v>
      </c>
      <c r="D28" s="361" t="str">
        <f>IF(ISBLANK(Regressions!D38), " ", Regressions!D38)</f>
        <v> </v>
      </c>
      <c r="E28" s="233" t="e">
        <f>IF(ISNUMBER(Regressions!E38),ROUND(Regressions!E38, 1), NA())</f>
        <v>#N/A</v>
      </c>
      <c r="F28" s="362" t="e">
        <f>IF(ISNUMBER(Regressions!F38),ROUND(Regressions!F38, 1), NA())</f>
        <v>#N/A</v>
      </c>
      <c r="G28" s="255" t="e">
        <f>IF(ISNUMBER(Regressions!G38),ROUND(Regressions!G38, 1), NA())</f>
        <v>#N/A</v>
      </c>
      <c r="H28" s="363" t="e">
        <f>IF(ISNUMBER(Regressions!H38),ROUND(Regressions!H38, 1), NA())</f>
        <v>#N/A</v>
      </c>
      <c r="I28" s="256" t="e">
        <f>IF(ISNUMBER(Regressions!I38),ROUND(Regressions!I38, 1), NA())</f>
        <v>#N/A</v>
      </c>
      <c r="J28" s="364" t="e">
        <f>IF(ISNUMBER(Regressions!K38),ROUND(Regressions!K38, 1), NA())</f>
        <v>#N/A</v>
      </c>
      <c r="K28" s="362" t="e">
        <f>IF(ISNUMBER(Regressions!L38),ROUND(Regressions!L38, 1), NA())</f>
        <v>#N/A</v>
      </c>
      <c r="L28" s="257" t="e">
        <f>IF(ISNUMBER(Regressions!M38),ROUND(Regressions!M38, 1), NA())</f>
        <v>#N/A</v>
      </c>
      <c r="M28" s="363" t="e">
        <f>IF(ISNUMBER(Regressions!N38),ROUND(Regressions!N38, 1), NA())</f>
        <v>#N/A</v>
      </c>
      <c r="N28" s="256" t="e">
        <f>IF(ISNUMBER(Regressions!O38),ROUND(Regressions!O38, 1), NA())</f>
        <v>#N/A</v>
      </c>
      <c r="O28" s="364" t="e">
        <f>IF(ISNUMBER(Regressions!Q38),ROUND(Regressions!Q38, 1), NA())</f>
        <v>#N/A</v>
      </c>
      <c r="P28" s="362" t="e">
        <f>IF(ISNUMBER(Regressions!R38),ROUND(Regressions!R38, 1), NA())</f>
        <v>#N/A</v>
      </c>
      <c r="Q28" s="234" t="e">
        <f>IF(ISNUMBER(Regressions!S38),ROUND(Regressions!S38, 1), NA())</f>
        <v>#N/A</v>
      </c>
      <c r="R28" s="363" t="e">
        <f>IF(ISNUMBER(Regressions!T38),ROUND(Regressions!T38, 1), NA())</f>
        <v>#N/A</v>
      </c>
      <c r="S28" s="256" t="e">
        <f>IF(ISNUMBER(Regressions!U38),ROUND(Regressions!U38, 1), NA())</f>
        <v>#N/A</v>
      </c>
    </row>
    <row xmlns:x14ac="http://schemas.microsoft.com/office/spreadsheetml/2009/9/ac" r="29" hidden="true" x14ac:dyDescent="0.2">
      <c r="A29" s="359" t="str">
        <f>IF(ISBLANK(Regressions!A39), " ", Regressions!A39)</f>
        <v>Kenya</v>
      </c>
      <c r="B29" s="360">
        <f>IF(ISBLANK(Regressions!B39), " ", Regressions!B39)</f>
        <v>2025</v>
      </c>
      <c r="C29" s="365" t="str">
        <f>IF(ISBLANK(Regressions!C39), " ", Regressions!C39)</f>
        <v>National</v>
      </c>
      <c r="D29" s="361" t="str">
        <f>IF(ISBLANK(Regressions!D39), " ", Regressions!D39)</f>
        <v> </v>
      </c>
      <c r="E29" s="233" t="e">
        <f>IF(ISNUMBER(Regressions!E39),ROUND(Regressions!E39, 1), NA())</f>
        <v>#N/A</v>
      </c>
      <c r="F29" s="362" t="e">
        <f>IF(ISNUMBER(Regressions!F39),ROUND(Regressions!F39, 1), NA())</f>
        <v>#N/A</v>
      </c>
      <c r="G29" s="255" t="e">
        <f>IF(ISNUMBER(Regressions!G39),ROUND(Regressions!G39, 1), NA())</f>
        <v>#N/A</v>
      </c>
      <c r="H29" s="363" t="e">
        <f>IF(ISNUMBER(Regressions!H39),ROUND(Regressions!H39, 1), NA())</f>
        <v>#N/A</v>
      </c>
      <c r="I29" s="256" t="e">
        <f>IF(ISNUMBER(Regressions!I39),ROUND(Regressions!I39, 1), NA())</f>
        <v>#N/A</v>
      </c>
      <c r="J29" s="364" t="e">
        <f>IF(ISNUMBER(Regressions!K39),ROUND(Regressions!K39, 1), NA())</f>
        <v>#N/A</v>
      </c>
      <c r="K29" s="362" t="e">
        <f>IF(ISNUMBER(Regressions!L39),ROUND(Regressions!L39, 1), NA())</f>
        <v>#N/A</v>
      </c>
      <c r="L29" s="257" t="e">
        <f>IF(ISNUMBER(Regressions!M39),ROUND(Regressions!M39, 1), NA())</f>
        <v>#N/A</v>
      </c>
      <c r="M29" s="363" t="e">
        <f>IF(ISNUMBER(Regressions!N39),ROUND(Regressions!N39, 1), NA())</f>
        <v>#N/A</v>
      </c>
      <c r="N29" s="256" t="e">
        <f>IF(ISNUMBER(Regressions!O39),ROUND(Regressions!O39, 1), NA())</f>
        <v>#N/A</v>
      </c>
      <c r="O29" s="364" t="e">
        <f>IF(ISNUMBER(Regressions!Q39),ROUND(Regressions!Q39, 1), NA())</f>
        <v>#N/A</v>
      </c>
      <c r="P29" s="362" t="e">
        <f>IF(ISNUMBER(Regressions!R39),ROUND(Regressions!R39, 1), NA())</f>
        <v>#N/A</v>
      </c>
      <c r="Q29" s="234" t="e">
        <f>IF(ISNUMBER(Regressions!S39),ROUND(Regressions!S39, 1), NA())</f>
        <v>#N/A</v>
      </c>
      <c r="R29" s="363" t="e">
        <f>IF(ISNUMBER(Regressions!T39),ROUND(Regressions!T39, 1), NA())</f>
        <v>#N/A</v>
      </c>
      <c r="S29" s="256" t="e">
        <f>IF(ISNUMBER(Regressions!U39),ROUND(Regressions!U39, 1), NA())</f>
        <v>#N/A</v>
      </c>
    </row>
    <row xmlns:x14ac="http://schemas.microsoft.com/office/spreadsheetml/2009/9/ac" r="30" hidden="true" x14ac:dyDescent="0.2">
      <c r="A30" s="359" t="str">
        <f>IF(ISBLANK(Regressions!A40), " ", Regressions!A40)</f>
        <v>Kenya</v>
      </c>
      <c r="B30" s="360">
        <f>IF(ISBLANK(Regressions!B40), " ", Regressions!B40)</f>
        <v>2026</v>
      </c>
      <c r="C30" s="365" t="str">
        <f>IF(ISBLANK(Regressions!C40), " ", Regressions!C40)</f>
        <v>National</v>
      </c>
      <c r="D30" s="361" t="str">
        <f>IF(ISBLANK(Regressions!D40), " ", Regressions!D40)</f>
        <v> </v>
      </c>
      <c r="E30" s="233" t="e">
        <f>IF(ISNUMBER(Regressions!E40),ROUND(Regressions!E40, 1), NA())</f>
        <v>#N/A</v>
      </c>
      <c r="F30" s="362" t="e">
        <f>IF(ISNUMBER(Regressions!F40),ROUND(Regressions!F40, 1), NA())</f>
        <v>#N/A</v>
      </c>
      <c r="G30" s="255" t="e">
        <f>IF(ISNUMBER(Regressions!G40),ROUND(Regressions!G40, 1), NA())</f>
        <v>#N/A</v>
      </c>
      <c r="H30" s="363" t="e">
        <f>IF(ISNUMBER(Regressions!H40),ROUND(Regressions!H40, 1), NA())</f>
        <v>#N/A</v>
      </c>
      <c r="I30" s="256" t="e">
        <f>IF(ISNUMBER(Regressions!I40),ROUND(Regressions!I40, 1), NA())</f>
        <v>#N/A</v>
      </c>
      <c r="J30" s="364" t="e">
        <f>IF(ISNUMBER(Regressions!K40),ROUND(Regressions!K40, 1), NA())</f>
        <v>#N/A</v>
      </c>
      <c r="K30" s="362" t="e">
        <f>IF(ISNUMBER(Regressions!L40),ROUND(Regressions!L40, 1), NA())</f>
        <v>#N/A</v>
      </c>
      <c r="L30" s="257" t="e">
        <f>IF(ISNUMBER(Regressions!M40),ROUND(Regressions!M40, 1), NA())</f>
        <v>#N/A</v>
      </c>
      <c r="M30" s="363" t="e">
        <f>IF(ISNUMBER(Regressions!N40),ROUND(Regressions!N40, 1), NA())</f>
        <v>#N/A</v>
      </c>
      <c r="N30" s="256" t="e">
        <f>IF(ISNUMBER(Regressions!O40),ROUND(Regressions!O40, 1), NA())</f>
        <v>#N/A</v>
      </c>
      <c r="O30" s="364" t="e">
        <f>IF(ISNUMBER(Regressions!Q40),ROUND(Regressions!Q40, 1), NA())</f>
        <v>#N/A</v>
      </c>
      <c r="P30" s="362" t="e">
        <f>IF(ISNUMBER(Regressions!R40),ROUND(Regressions!R40, 1), NA())</f>
        <v>#N/A</v>
      </c>
      <c r="Q30" s="234" t="e">
        <f>IF(ISNUMBER(Regressions!S40),ROUND(Regressions!S40, 1), NA())</f>
        <v>#N/A</v>
      </c>
      <c r="R30" s="363" t="e">
        <f>IF(ISNUMBER(Regressions!T40),ROUND(Regressions!T40, 1), NA())</f>
        <v>#N/A</v>
      </c>
      <c r="S30" s="256" t="e">
        <f>IF(ISNUMBER(Regressions!U40),ROUND(Regressions!U40, 1), NA())</f>
        <v>#N/A</v>
      </c>
    </row>
    <row xmlns:x14ac="http://schemas.microsoft.com/office/spreadsheetml/2009/9/ac" r="31" hidden="true" x14ac:dyDescent="0.2">
      <c r="A31" s="359" t="str">
        <f>IF(ISBLANK(Regressions!A41), " ", Regressions!A41)</f>
        <v>Kenya</v>
      </c>
      <c r="B31" s="360">
        <f>IF(ISBLANK(Regressions!B41), " ", Regressions!B41)</f>
        <v>2027</v>
      </c>
      <c r="C31" s="365" t="str">
        <f>IF(ISBLANK(Regressions!C41), " ", Regressions!C41)</f>
        <v>National</v>
      </c>
      <c r="D31" s="361" t="str">
        <f>IF(ISBLANK(Regressions!D41), " ", Regressions!D41)</f>
        <v> </v>
      </c>
      <c r="E31" s="233" t="e">
        <f>IF(ISNUMBER(Regressions!E41),ROUND(Regressions!E41, 1), NA())</f>
        <v>#N/A</v>
      </c>
      <c r="F31" s="362" t="e">
        <f>IF(ISNUMBER(Regressions!F41),ROUND(Regressions!F41, 1), NA())</f>
        <v>#N/A</v>
      </c>
      <c r="G31" s="255" t="e">
        <f>IF(ISNUMBER(Regressions!G41),ROUND(Regressions!G41, 1), NA())</f>
        <v>#N/A</v>
      </c>
      <c r="H31" s="363" t="e">
        <f>IF(ISNUMBER(Regressions!H41),ROUND(Regressions!H41, 1), NA())</f>
        <v>#N/A</v>
      </c>
      <c r="I31" s="256" t="e">
        <f>IF(ISNUMBER(Regressions!I41),ROUND(Regressions!I41, 1), NA())</f>
        <v>#N/A</v>
      </c>
      <c r="J31" s="364" t="e">
        <f>IF(ISNUMBER(Regressions!K41),ROUND(Regressions!K41, 1), NA())</f>
        <v>#N/A</v>
      </c>
      <c r="K31" s="362" t="e">
        <f>IF(ISNUMBER(Regressions!L41),ROUND(Regressions!L41, 1), NA())</f>
        <v>#N/A</v>
      </c>
      <c r="L31" s="257" t="e">
        <f>IF(ISNUMBER(Regressions!M41),ROUND(Regressions!M41, 1), NA())</f>
        <v>#N/A</v>
      </c>
      <c r="M31" s="363" t="e">
        <f>IF(ISNUMBER(Regressions!N41),ROUND(Regressions!N41, 1), NA())</f>
        <v>#N/A</v>
      </c>
      <c r="N31" s="256" t="e">
        <f>IF(ISNUMBER(Regressions!O41),ROUND(Regressions!O41, 1), NA())</f>
        <v>#N/A</v>
      </c>
      <c r="O31" s="364" t="e">
        <f>IF(ISNUMBER(Regressions!Q41),ROUND(Regressions!Q41, 1), NA())</f>
        <v>#N/A</v>
      </c>
      <c r="P31" s="362" t="e">
        <f>IF(ISNUMBER(Regressions!R41),ROUND(Regressions!R41, 1), NA())</f>
        <v>#N/A</v>
      </c>
      <c r="Q31" s="234" t="e">
        <f>IF(ISNUMBER(Regressions!S41),ROUND(Regressions!S41, 1), NA())</f>
        <v>#N/A</v>
      </c>
      <c r="R31" s="363" t="e">
        <f>IF(ISNUMBER(Regressions!T41),ROUND(Regressions!T41, 1), NA())</f>
        <v>#N/A</v>
      </c>
      <c r="S31" s="256" t="e">
        <f>IF(ISNUMBER(Regressions!U41),ROUND(Regressions!U41, 1), NA())</f>
        <v>#N/A</v>
      </c>
    </row>
    <row xmlns:x14ac="http://schemas.microsoft.com/office/spreadsheetml/2009/9/ac" r="32" hidden="true" x14ac:dyDescent="0.2">
      <c r="A32" s="359" t="str">
        <f>IF(ISBLANK(Regressions!A42), " ", Regressions!A42)</f>
        <v>Kenya</v>
      </c>
      <c r="B32" s="360">
        <f>IF(ISBLANK(Regressions!B42), " ", Regressions!B42)</f>
        <v>2028</v>
      </c>
      <c r="C32" s="365" t="str">
        <f>IF(ISBLANK(Regressions!C42), " ", Regressions!C42)</f>
        <v>National</v>
      </c>
      <c r="D32" s="361" t="str">
        <f>IF(ISBLANK(Regressions!D42), " ", Regressions!D42)</f>
        <v> </v>
      </c>
      <c r="E32" s="233" t="e">
        <f>IF(ISNUMBER(Regressions!E42),ROUND(Regressions!E42, 1), NA())</f>
        <v>#N/A</v>
      </c>
      <c r="F32" s="362" t="e">
        <f>IF(ISNUMBER(Regressions!F42),ROUND(Regressions!F42, 1), NA())</f>
        <v>#N/A</v>
      </c>
      <c r="G32" s="255" t="e">
        <f>IF(ISNUMBER(Regressions!G42),ROUND(Regressions!G42, 1), NA())</f>
        <v>#N/A</v>
      </c>
      <c r="H32" s="363" t="e">
        <f>IF(ISNUMBER(Regressions!H42),ROUND(Regressions!H42, 1), NA())</f>
        <v>#N/A</v>
      </c>
      <c r="I32" s="256" t="e">
        <f>IF(ISNUMBER(Regressions!I42),ROUND(Regressions!I42, 1), NA())</f>
        <v>#N/A</v>
      </c>
      <c r="J32" s="364" t="e">
        <f>IF(ISNUMBER(Regressions!K42),ROUND(Regressions!K42, 1), NA())</f>
        <v>#N/A</v>
      </c>
      <c r="K32" s="362" t="e">
        <f>IF(ISNUMBER(Regressions!L42),ROUND(Regressions!L42, 1), NA())</f>
        <v>#N/A</v>
      </c>
      <c r="L32" s="257" t="e">
        <f>IF(ISNUMBER(Regressions!M42),ROUND(Regressions!M42, 1), NA())</f>
        <v>#N/A</v>
      </c>
      <c r="M32" s="363" t="e">
        <f>IF(ISNUMBER(Regressions!N42),ROUND(Regressions!N42, 1), NA())</f>
        <v>#N/A</v>
      </c>
      <c r="N32" s="256" t="e">
        <f>IF(ISNUMBER(Regressions!O42),ROUND(Regressions!O42, 1), NA())</f>
        <v>#N/A</v>
      </c>
      <c r="O32" s="364" t="e">
        <f>IF(ISNUMBER(Regressions!Q42),ROUND(Regressions!Q42, 1), NA())</f>
        <v>#N/A</v>
      </c>
      <c r="P32" s="362" t="e">
        <f>IF(ISNUMBER(Regressions!R42),ROUND(Regressions!R42, 1), NA())</f>
        <v>#N/A</v>
      </c>
      <c r="Q32" s="234" t="e">
        <f>IF(ISNUMBER(Regressions!S42),ROUND(Regressions!S42, 1), NA())</f>
        <v>#N/A</v>
      </c>
      <c r="R32" s="363" t="e">
        <f>IF(ISNUMBER(Regressions!T42),ROUND(Regressions!T42, 1), NA())</f>
        <v>#N/A</v>
      </c>
      <c r="S32" s="256" t="e">
        <f>IF(ISNUMBER(Regressions!U42),ROUND(Regressions!U42, 1), NA())</f>
        <v>#N/A</v>
      </c>
    </row>
    <row xmlns:x14ac="http://schemas.microsoft.com/office/spreadsheetml/2009/9/ac" r="33" hidden="true" x14ac:dyDescent="0.2">
      <c r="A33" s="359" t="str">
        <f>IF(ISBLANK(Regressions!A43), " ", Regressions!A43)</f>
        <v>Kenya</v>
      </c>
      <c r="B33" s="360">
        <f>IF(ISBLANK(Regressions!B43), " ", Regressions!B43)</f>
        <v>2029</v>
      </c>
      <c r="C33" s="365" t="str">
        <f>IF(ISBLANK(Regressions!C43), " ", Regressions!C43)</f>
        <v>National</v>
      </c>
      <c r="D33" s="361" t="str">
        <f>IF(ISBLANK(Regressions!D43), " ", Regressions!D43)</f>
        <v> </v>
      </c>
      <c r="E33" s="233" t="e">
        <f>IF(ISNUMBER(Regressions!E43),ROUND(Regressions!E43, 1), NA())</f>
        <v>#N/A</v>
      </c>
      <c r="F33" s="362" t="e">
        <f>IF(ISNUMBER(Regressions!F43),ROUND(Regressions!F43, 1), NA())</f>
        <v>#N/A</v>
      </c>
      <c r="G33" s="255" t="e">
        <f>IF(ISNUMBER(Regressions!G43),ROUND(Regressions!G43, 1), NA())</f>
        <v>#N/A</v>
      </c>
      <c r="H33" s="363" t="e">
        <f>IF(ISNUMBER(Regressions!H43),ROUND(Regressions!H43, 1), NA())</f>
        <v>#N/A</v>
      </c>
      <c r="I33" s="256" t="e">
        <f>IF(ISNUMBER(Regressions!I43),ROUND(Regressions!I43, 1), NA())</f>
        <v>#N/A</v>
      </c>
      <c r="J33" s="364" t="e">
        <f>IF(ISNUMBER(Regressions!K43),ROUND(Regressions!K43, 1), NA())</f>
        <v>#N/A</v>
      </c>
      <c r="K33" s="362" t="e">
        <f>IF(ISNUMBER(Regressions!L43),ROUND(Regressions!L43, 1), NA())</f>
        <v>#N/A</v>
      </c>
      <c r="L33" s="257" t="e">
        <f>IF(ISNUMBER(Regressions!M43),ROUND(Regressions!M43, 1), NA())</f>
        <v>#N/A</v>
      </c>
      <c r="M33" s="363" t="e">
        <f>IF(ISNUMBER(Regressions!N43),ROUND(Regressions!N43, 1), NA())</f>
        <v>#N/A</v>
      </c>
      <c r="N33" s="256" t="e">
        <f>IF(ISNUMBER(Regressions!O43),ROUND(Regressions!O43, 1), NA())</f>
        <v>#N/A</v>
      </c>
      <c r="O33" s="364" t="e">
        <f>IF(ISNUMBER(Regressions!Q43),ROUND(Regressions!Q43, 1), NA())</f>
        <v>#N/A</v>
      </c>
      <c r="P33" s="362" t="e">
        <f>IF(ISNUMBER(Regressions!R43),ROUND(Regressions!R43, 1), NA())</f>
        <v>#N/A</v>
      </c>
      <c r="Q33" s="234" t="e">
        <f>IF(ISNUMBER(Regressions!S43),ROUND(Regressions!S43, 1), NA())</f>
        <v>#N/A</v>
      </c>
      <c r="R33" s="363" t="e">
        <f>IF(ISNUMBER(Regressions!T43),ROUND(Regressions!T43, 1), NA())</f>
        <v>#N/A</v>
      </c>
      <c r="S33" s="256" t="e">
        <f>IF(ISNUMBER(Regressions!U43),ROUND(Regressions!U43, 1), NA())</f>
        <v>#N/A</v>
      </c>
    </row>
    <row xmlns:x14ac="http://schemas.microsoft.com/office/spreadsheetml/2009/9/ac" r="34" hidden="true" x14ac:dyDescent="0.2">
      <c r="A34" s="359" t="str">
        <f>IF(ISBLANK(Regressions!A44), " ", Regressions!A44)</f>
        <v>Kenya</v>
      </c>
      <c r="B34" s="360">
        <f>IF(ISBLANK(Regressions!B44), " ", Regressions!B44)</f>
        <v>2030</v>
      </c>
      <c r="C34" s="365" t="str">
        <f>IF(ISBLANK(Regressions!C44), " ", Regressions!C44)</f>
        <v>National</v>
      </c>
      <c r="D34" s="361" t="str">
        <f>IF(ISBLANK(Regressions!D44), " ", Regressions!D44)</f>
        <v> </v>
      </c>
      <c r="E34" s="233" t="e">
        <f>IF(ISNUMBER(Regressions!E44),ROUND(Regressions!E44, 1), NA())</f>
        <v>#N/A</v>
      </c>
      <c r="F34" s="362" t="e">
        <f>IF(ISNUMBER(Regressions!F44),ROUND(Regressions!F44, 1), NA())</f>
        <v>#N/A</v>
      </c>
      <c r="G34" s="255" t="e">
        <f>IF(ISNUMBER(Regressions!G44),ROUND(Regressions!G44, 1), NA())</f>
        <v>#N/A</v>
      </c>
      <c r="H34" s="363" t="e">
        <f>IF(ISNUMBER(Regressions!H44),ROUND(Regressions!H44, 1), NA())</f>
        <v>#N/A</v>
      </c>
      <c r="I34" s="256" t="e">
        <f>IF(ISNUMBER(Regressions!I44),ROUND(Regressions!I44, 1), NA())</f>
        <v>#N/A</v>
      </c>
      <c r="J34" s="364" t="e">
        <f>IF(ISNUMBER(Regressions!K44),ROUND(Regressions!K44, 1), NA())</f>
        <v>#N/A</v>
      </c>
      <c r="K34" s="362" t="e">
        <f>IF(ISNUMBER(Regressions!L44),ROUND(Regressions!L44, 1), NA())</f>
        <v>#N/A</v>
      </c>
      <c r="L34" s="257" t="e">
        <f>IF(ISNUMBER(Regressions!M44),ROUND(Regressions!M44, 1), NA())</f>
        <v>#N/A</v>
      </c>
      <c r="M34" s="363" t="e">
        <f>IF(ISNUMBER(Regressions!N44),ROUND(Regressions!N44, 1), NA())</f>
        <v>#N/A</v>
      </c>
      <c r="N34" s="256" t="e">
        <f>IF(ISNUMBER(Regressions!O44),ROUND(Regressions!O44, 1), NA())</f>
        <v>#N/A</v>
      </c>
      <c r="O34" s="364" t="e">
        <f>IF(ISNUMBER(Regressions!Q44),ROUND(Regressions!Q44, 1), NA())</f>
        <v>#N/A</v>
      </c>
      <c r="P34" s="362" t="e">
        <f>IF(ISNUMBER(Regressions!R44),ROUND(Regressions!R44, 1), NA())</f>
        <v>#N/A</v>
      </c>
      <c r="Q34" s="234" t="e">
        <f>IF(ISNUMBER(Regressions!S44),ROUND(Regressions!S44, 1), NA())</f>
        <v>#N/A</v>
      </c>
      <c r="R34" s="363" t="e">
        <f>IF(ISNUMBER(Regressions!T44),ROUND(Regressions!T44, 1), NA())</f>
        <v>#N/A</v>
      </c>
      <c r="S34" s="256" t="e">
        <f>IF(ISNUMBER(Regressions!U44),ROUND(Regressions!U44, 1), NA())</f>
        <v>#N/A</v>
      </c>
    </row>
    <row xmlns:x14ac="http://schemas.microsoft.com/office/spreadsheetml/2009/9/ac" r="35" x14ac:dyDescent="0.2">
      <c r="A35" s="359" t="str">
        <f>IF(ISBLANK(Regressions!A45), " ", Regressions!A45)</f>
        <v>Kenya</v>
      </c>
      <c r="B35" s="360">
        <f>IF(ISBLANK(Regressions!B45), " ", Regressions!B45)</f>
        <v>2000</v>
      </c>
      <c r="C35" s="365" t="str">
        <f>IF(ISBLANK(Regressions!C45), " ", Regressions!C45)</f>
        <v>Urban</v>
      </c>
      <c r="D35" s="361">
        <f>IF(ISBLANK(Regressions!D45), " ", Regressions!D45)</f>
        <v>2583031.1276781471</v>
      </c>
      <c r="E35" s="233" t="e">
        <f>IF(ISNUMBER(Regressions!E45),ROUND(Regressions!E45, 1), NA())</f>
        <v>#N/A</v>
      </c>
      <c r="F35" s="362" t="e">
        <f>IF(ISNUMBER(Regressions!F45),ROUND(Regressions!F45, 1), NA())</f>
        <v>#N/A</v>
      </c>
      <c r="G35" s="255" t="e">
        <f>IF(ISNUMBER(Regressions!G45),ROUND(Regressions!G45, 1), NA())</f>
        <v>#N/A</v>
      </c>
      <c r="H35" s="363" t="e">
        <f>IF(ISNUMBER(Regressions!H45),ROUND(Regressions!H45, 1), NA())</f>
        <v>#N/A</v>
      </c>
      <c r="I35" s="256" t="e">
        <f>IF(ISNUMBER(Regressions!I45),ROUND(Regressions!I45, 1), NA())</f>
        <v>#N/A</v>
      </c>
      <c r="J35" s="364" t="e">
        <f>IF(ISNUMBER(Regressions!K45),ROUND(Regressions!K45, 1), NA())</f>
        <v>#N/A</v>
      </c>
      <c r="K35" s="362" t="e">
        <f>IF(ISNUMBER(Regressions!L45),ROUND(Regressions!L45, 1), NA())</f>
        <v>#N/A</v>
      </c>
      <c r="L35" s="257" t="e">
        <f>IF(ISNUMBER(Regressions!M45),ROUND(Regressions!M45, 1), NA())</f>
        <v>#N/A</v>
      </c>
      <c r="M35" s="363" t="e">
        <f>IF(ISNUMBER(Regressions!N45),ROUND(Regressions!N45, 1), NA())</f>
        <v>#N/A</v>
      </c>
      <c r="N35" s="256" t="e">
        <f>IF(ISNUMBER(Regressions!O45),ROUND(Regressions!O45, 1), NA())</f>
        <v>#N/A</v>
      </c>
      <c r="O35" s="364" t="e">
        <f>IF(ISNUMBER(Regressions!Q45),ROUND(Regressions!Q45, 1), NA())</f>
        <v>#N/A</v>
      </c>
      <c r="P35" s="362" t="e">
        <f>IF(ISNUMBER(Regressions!R45),ROUND(Regressions!R45, 1), NA())</f>
        <v>#N/A</v>
      </c>
      <c r="Q35" s="234" t="e">
        <f>IF(ISNUMBER(Regressions!S45),ROUND(Regressions!S45, 1), NA())</f>
        <v>#N/A</v>
      </c>
      <c r="R35" s="363" t="e">
        <f>IF(ISNUMBER(Regressions!T45),ROUND(Regressions!T45, 1), NA())</f>
        <v>#N/A</v>
      </c>
      <c r="S35" s="256" t="e">
        <f>IF(ISNUMBER(Regressions!U45),ROUND(Regressions!U45, 1), NA())</f>
        <v>#N/A</v>
      </c>
    </row>
    <row xmlns:x14ac="http://schemas.microsoft.com/office/spreadsheetml/2009/9/ac" r="36" x14ac:dyDescent="0.2">
      <c r="A36" s="359" t="str">
        <f>IF(ISBLANK(Regressions!A46), " ", Regressions!A46)</f>
        <v>Kenya</v>
      </c>
      <c r="B36" s="360">
        <f>IF(ISBLANK(Regressions!B46), " ", Regressions!B46)</f>
        <v>2001</v>
      </c>
      <c r="C36" s="365" t="str">
        <f>IF(ISBLANK(Regressions!C46), " ", Regressions!C46)</f>
        <v>Urban</v>
      </c>
      <c r="D36" s="361">
        <f>IF(ISBLANK(Regressions!D46), " ", Regressions!D46)</f>
        <v>2682471.2331603048</v>
      </c>
      <c r="E36" s="233" t="e">
        <f>IF(ISNUMBER(Regressions!E46),ROUND(Regressions!E46, 1), NA())</f>
        <v>#N/A</v>
      </c>
      <c r="F36" s="362" t="e">
        <f>IF(ISNUMBER(Regressions!F46),ROUND(Regressions!F46, 1), NA())</f>
        <v>#N/A</v>
      </c>
      <c r="G36" s="255" t="e">
        <f>IF(ISNUMBER(Regressions!G46),ROUND(Regressions!G46, 1), NA())</f>
        <v>#N/A</v>
      </c>
      <c r="H36" s="363" t="e">
        <f>IF(ISNUMBER(Regressions!H46),ROUND(Regressions!H46, 1), NA())</f>
        <v>#N/A</v>
      </c>
      <c r="I36" s="256" t="e">
        <f>IF(ISNUMBER(Regressions!I46),ROUND(Regressions!I46, 1), NA())</f>
        <v>#N/A</v>
      </c>
      <c r="J36" s="364" t="e">
        <f>IF(ISNUMBER(Regressions!K46),ROUND(Regressions!K46, 1), NA())</f>
        <v>#N/A</v>
      </c>
      <c r="K36" s="362" t="e">
        <f>IF(ISNUMBER(Regressions!L46),ROUND(Regressions!L46, 1), NA())</f>
        <v>#N/A</v>
      </c>
      <c r="L36" s="257" t="e">
        <f>IF(ISNUMBER(Regressions!M46),ROUND(Regressions!M46, 1), NA())</f>
        <v>#N/A</v>
      </c>
      <c r="M36" s="363" t="e">
        <f>IF(ISNUMBER(Regressions!N46),ROUND(Regressions!N46, 1), NA())</f>
        <v>#N/A</v>
      </c>
      <c r="N36" s="256" t="e">
        <f>IF(ISNUMBER(Regressions!O46),ROUND(Regressions!O46, 1), NA())</f>
        <v>#N/A</v>
      </c>
      <c r="O36" s="364" t="e">
        <f>IF(ISNUMBER(Regressions!Q46),ROUND(Regressions!Q46, 1), NA())</f>
        <v>#N/A</v>
      </c>
      <c r="P36" s="362" t="e">
        <f>IF(ISNUMBER(Regressions!R46),ROUND(Regressions!R46, 1), NA())</f>
        <v>#N/A</v>
      </c>
      <c r="Q36" s="234" t="e">
        <f>IF(ISNUMBER(Regressions!S46),ROUND(Regressions!S46, 1), NA())</f>
        <v>#N/A</v>
      </c>
      <c r="R36" s="363" t="e">
        <f>IF(ISNUMBER(Regressions!T46),ROUND(Regressions!T46, 1), NA())</f>
        <v>#N/A</v>
      </c>
      <c r="S36" s="256" t="e">
        <f>IF(ISNUMBER(Regressions!U46),ROUND(Regressions!U46, 1), NA())</f>
        <v>#N/A</v>
      </c>
    </row>
    <row xmlns:x14ac="http://schemas.microsoft.com/office/spreadsheetml/2009/9/ac" r="37" x14ac:dyDescent="0.2">
      <c r="A37" s="359" t="str">
        <f>IF(ISBLANK(Regressions!A47), " ", Regressions!A47)</f>
        <v>Kenya</v>
      </c>
      <c r="B37" s="360">
        <f>IF(ISBLANK(Regressions!B47), " ", Regressions!B47)</f>
        <v>2002</v>
      </c>
      <c r="C37" s="365" t="str">
        <f>IF(ISBLANK(Regressions!C47), " ", Regressions!C47)</f>
        <v>Urban</v>
      </c>
      <c r="D37" s="361">
        <f>IF(ISBLANK(Regressions!D47), " ", Regressions!D47)</f>
        <v>2789097.226012229</v>
      </c>
      <c r="E37" s="233" t="e">
        <f>IF(ISNUMBER(Regressions!E47),ROUND(Regressions!E47, 1), NA())</f>
        <v>#N/A</v>
      </c>
      <c r="F37" s="362" t="e">
        <f>IF(ISNUMBER(Regressions!F47),ROUND(Regressions!F47, 1), NA())</f>
        <v>#N/A</v>
      </c>
      <c r="G37" s="255" t="e">
        <f>IF(ISNUMBER(Regressions!G47),ROUND(Regressions!G47, 1), NA())</f>
        <v>#N/A</v>
      </c>
      <c r="H37" s="363" t="e">
        <f>IF(ISNUMBER(Regressions!H47),ROUND(Regressions!H47, 1), NA())</f>
        <v>#N/A</v>
      </c>
      <c r="I37" s="256" t="e">
        <f>IF(ISNUMBER(Regressions!I47),ROUND(Regressions!I47, 1), NA())</f>
        <v>#N/A</v>
      </c>
      <c r="J37" s="364" t="e">
        <f>IF(ISNUMBER(Regressions!K47),ROUND(Regressions!K47, 1), NA())</f>
        <v>#N/A</v>
      </c>
      <c r="K37" s="362" t="e">
        <f>IF(ISNUMBER(Regressions!L47),ROUND(Regressions!L47, 1), NA())</f>
        <v>#N/A</v>
      </c>
      <c r="L37" s="257" t="e">
        <f>IF(ISNUMBER(Regressions!M47),ROUND(Regressions!M47, 1), NA())</f>
        <v>#N/A</v>
      </c>
      <c r="M37" s="363" t="e">
        <f>IF(ISNUMBER(Regressions!N47),ROUND(Regressions!N47, 1), NA())</f>
        <v>#N/A</v>
      </c>
      <c r="N37" s="256" t="e">
        <f>IF(ISNUMBER(Regressions!O47),ROUND(Regressions!O47, 1), NA())</f>
        <v>#N/A</v>
      </c>
      <c r="O37" s="364" t="e">
        <f>IF(ISNUMBER(Regressions!Q47),ROUND(Regressions!Q47, 1), NA())</f>
        <v>#N/A</v>
      </c>
      <c r="P37" s="362" t="e">
        <f>IF(ISNUMBER(Regressions!R47),ROUND(Regressions!R47, 1), NA())</f>
        <v>#N/A</v>
      </c>
      <c r="Q37" s="234" t="e">
        <f>IF(ISNUMBER(Regressions!S47),ROUND(Regressions!S47, 1), NA())</f>
        <v>#N/A</v>
      </c>
      <c r="R37" s="363" t="e">
        <f>IF(ISNUMBER(Regressions!T47),ROUND(Regressions!T47, 1), NA())</f>
        <v>#N/A</v>
      </c>
      <c r="S37" s="256" t="e">
        <f>IF(ISNUMBER(Regressions!U47),ROUND(Regressions!U47, 1), NA())</f>
        <v>#N/A</v>
      </c>
    </row>
    <row xmlns:x14ac="http://schemas.microsoft.com/office/spreadsheetml/2009/9/ac" r="38" x14ac:dyDescent="0.2">
      <c r="A38" s="359" t="str">
        <f>IF(ISBLANK(Regressions!A48), " ", Regressions!A48)</f>
        <v>Kenya</v>
      </c>
      <c r="B38" s="360">
        <f>IF(ISBLANK(Regressions!B48), " ", Regressions!B48)</f>
        <v>2003</v>
      </c>
      <c r="C38" s="365" t="str">
        <f>IF(ISBLANK(Regressions!C48), " ", Regressions!C48)</f>
        <v>Urban</v>
      </c>
      <c r="D38" s="361">
        <f>IF(ISBLANK(Regressions!D48), " ", Regressions!D48)</f>
        <v>2897527.1441882132</v>
      </c>
      <c r="E38" s="233" t="e">
        <f>IF(ISNUMBER(Regressions!E48),ROUND(Regressions!E48, 1), NA())</f>
        <v>#N/A</v>
      </c>
      <c r="F38" s="362" t="e">
        <f>IF(ISNUMBER(Regressions!F48),ROUND(Regressions!F48, 1), NA())</f>
        <v>#N/A</v>
      </c>
      <c r="G38" s="255" t="e">
        <f>IF(ISNUMBER(Regressions!G48),ROUND(Regressions!G48, 1), NA())</f>
        <v>#N/A</v>
      </c>
      <c r="H38" s="363" t="e">
        <f>IF(ISNUMBER(Regressions!H48),ROUND(Regressions!H48, 1), NA())</f>
        <v>#N/A</v>
      </c>
      <c r="I38" s="256" t="e">
        <f>IF(ISNUMBER(Regressions!I48),ROUND(Regressions!I48, 1), NA())</f>
        <v>#N/A</v>
      </c>
      <c r="J38" s="364" t="e">
        <f>IF(ISNUMBER(Regressions!K48),ROUND(Regressions!K48, 1), NA())</f>
        <v>#N/A</v>
      </c>
      <c r="K38" s="362" t="e">
        <f>IF(ISNUMBER(Regressions!L48),ROUND(Regressions!L48, 1), NA())</f>
        <v>#N/A</v>
      </c>
      <c r="L38" s="257" t="e">
        <f>IF(ISNUMBER(Regressions!M48),ROUND(Regressions!M48, 1), NA())</f>
        <v>#N/A</v>
      </c>
      <c r="M38" s="363" t="e">
        <f>IF(ISNUMBER(Regressions!N48),ROUND(Regressions!N48, 1), NA())</f>
        <v>#N/A</v>
      </c>
      <c r="N38" s="256" t="e">
        <f>IF(ISNUMBER(Regressions!O48),ROUND(Regressions!O48, 1), NA())</f>
        <v>#N/A</v>
      </c>
      <c r="O38" s="364" t="e">
        <f>IF(ISNUMBER(Regressions!Q48),ROUND(Regressions!Q48, 1), NA())</f>
        <v>#N/A</v>
      </c>
      <c r="P38" s="362" t="e">
        <f>IF(ISNUMBER(Regressions!R48),ROUND(Regressions!R48, 1), NA())</f>
        <v>#N/A</v>
      </c>
      <c r="Q38" s="234" t="e">
        <f>IF(ISNUMBER(Regressions!S48),ROUND(Regressions!S48, 1), NA())</f>
        <v>#N/A</v>
      </c>
      <c r="R38" s="363" t="e">
        <f>IF(ISNUMBER(Regressions!T48),ROUND(Regressions!T48, 1), NA())</f>
        <v>#N/A</v>
      </c>
      <c r="S38" s="256" t="e">
        <f>IF(ISNUMBER(Regressions!U48),ROUND(Regressions!U48, 1), NA())</f>
        <v>#N/A</v>
      </c>
    </row>
    <row xmlns:x14ac="http://schemas.microsoft.com/office/spreadsheetml/2009/9/ac" r="39" x14ac:dyDescent="0.2">
      <c r="A39" s="359" t="str">
        <f>IF(ISBLANK(Regressions!A49), " ", Regressions!A49)</f>
        <v>Kenya</v>
      </c>
      <c r="B39" s="360">
        <f>IF(ISBLANK(Regressions!B49), " ", Regressions!B49)</f>
        <v>2004</v>
      </c>
      <c r="C39" s="365" t="str">
        <f>IF(ISBLANK(Regressions!C49), " ", Regressions!C49)</f>
        <v>Urban</v>
      </c>
      <c r="D39" s="361">
        <f>IF(ISBLANK(Regressions!D49), " ", Regressions!D49)</f>
        <v>3012116.215012264</v>
      </c>
      <c r="E39" s="233" t="e">
        <f>IF(ISNUMBER(Regressions!E49),ROUND(Regressions!E49, 1), NA())</f>
        <v>#N/A</v>
      </c>
      <c r="F39" s="362" t="e">
        <f>IF(ISNUMBER(Regressions!F49),ROUND(Regressions!F49, 1), NA())</f>
        <v>#N/A</v>
      </c>
      <c r="G39" s="255" t="e">
        <f>IF(ISNUMBER(Regressions!G49),ROUND(Regressions!G49, 1), NA())</f>
        <v>#N/A</v>
      </c>
      <c r="H39" s="363" t="e">
        <f>IF(ISNUMBER(Regressions!H49),ROUND(Regressions!H49, 1), NA())</f>
        <v>#N/A</v>
      </c>
      <c r="I39" s="256" t="e">
        <f>IF(ISNUMBER(Regressions!I49),ROUND(Regressions!I49, 1), NA())</f>
        <v>#N/A</v>
      </c>
      <c r="J39" s="364" t="e">
        <f>IF(ISNUMBER(Regressions!K49),ROUND(Regressions!K49, 1), NA())</f>
        <v>#N/A</v>
      </c>
      <c r="K39" s="362" t="e">
        <f>IF(ISNUMBER(Regressions!L49),ROUND(Regressions!L49, 1), NA())</f>
        <v>#N/A</v>
      </c>
      <c r="L39" s="257" t="e">
        <f>IF(ISNUMBER(Regressions!M49),ROUND(Regressions!M49, 1), NA())</f>
        <v>#N/A</v>
      </c>
      <c r="M39" s="363" t="e">
        <f>IF(ISNUMBER(Regressions!N49),ROUND(Regressions!N49, 1), NA())</f>
        <v>#N/A</v>
      </c>
      <c r="N39" s="256" t="e">
        <f>IF(ISNUMBER(Regressions!O49),ROUND(Regressions!O49, 1), NA())</f>
        <v>#N/A</v>
      </c>
      <c r="O39" s="364" t="e">
        <f>IF(ISNUMBER(Regressions!Q49),ROUND(Regressions!Q49, 1), NA())</f>
        <v>#N/A</v>
      </c>
      <c r="P39" s="362" t="e">
        <f>IF(ISNUMBER(Regressions!R49),ROUND(Regressions!R49, 1), NA())</f>
        <v>#N/A</v>
      </c>
      <c r="Q39" s="234" t="e">
        <f>IF(ISNUMBER(Regressions!S49),ROUND(Regressions!S49, 1), NA())</f>
        <v>#N/A</v>
      </c>
      <c r="R39" s="363" t="e">
        <f>IF(ISNUMBER(Regressions!T49),ROUND(Regressions!T49, 1), NA())</f>
        <v>#N/A</v>
      </c>
      <c r="S39" s="256" t="e">
        <f>IF(ISNUMBER(Regressions!U49),ROUND(Regressions!U49, 1), NA())</f>
        <v>#N/A</v>
      </c>
    </row>
    <row xmlns:x14ac="http://schemas.microsoft.com/office/spreadsheetml/2009/9/ac" r="40" x14ac:dyDescent="0.2">
      <c r="A40" s="359" t="str">
        <f>IF(ISBLANK(Regressions!A50), " ", Regressions!A50)</f>
        <v>Kenya</v>
      </c>
      <c r="B40" s="360">
        <f>IF(ISBLANK(Regressions!B50), " ", Regressions!B50)</f>
        <v>2005</v>
      </c>
      <c r="C40" s="365" t="str">
        <f>IF(ISBLANK(Regressions!C50), " ", Regressions!C50)</f>
        <v>Urban</v>
      </c>
      <c r="D40" s="361">
        <f>IF(ISBLANK(Regressions!D50), " ", Regressions!D50)</f>
        <v>3133115.7209672928</v>
      </c>
      <c r="E40" s="233" t="e">
        <f>IF(ISNUMBER(Regressions!E50),ROUND(Regressions!E50, 1), NA())</f>
        <v>#N/A</v>
      </c>
      <c r="F40" s="362" t="e">
        <f>IF(ISNUMBER(Regressions!F50),ROUND(Regressions!F50, 1), NA())</f>
        <v>#N/A</v>
      </c>
      <c r="G40" s="255" t="e">
        <f>IF(ISNUMBER(Regressions!G50),ROUND(Regressions!G50, 1), NA())</f>
        <v>#N/A</v>
      </c>
      <c r="H40" s="363" t="e">
        <f>IF(ISNUMBER(Regressions!H50),ROUND(Regressions!H50, 1), NA())</f>
        <v>#N/A</v>
      </c>
      <c r="I40" s="256" t="e">
        <f>IF(ISNUMBER(Regressions!I50),ROUND(Regressions!I50, 1), NA())</f>
        <v>#N/A</v>
      </c>
      <c r="J40" s="364" t="e">
        <f>IF(ISNUMBER(Regressions!K50),ROUND(Regressions!K50, 1), NA())</f>
        <v>#N/A</v>
      </c>
      <c r="K40" s="362" t="e">
        <f>IF(ISNUMBER(Regressions!L50),ROUND(Regressions!L50, 1), NA())</f>
        <v>#N/A</v>
      </c>
      <c r="L40" s="257" t="e">
        <f>IF(ISNUMBER(Regressions!M50),ROUND(Regressions!M50, 1), NA())</f>
        <v>#N/A</v>
      </c>
      <c r="M40" s="363" t="e">
        <f>IF(ISNUMBER(Regressions!N50),ROUND(Regressions!N50, 1), NA())</f>
        <v>#N/A</v>
      </c>
      <c r="N40" s="256" t="e">
        <f>IF(ISNUMBER(Regressions!O50),ROUND(Regressions!O50, 1), NA())</f>
        <v>#N/A</v>
      </c>
      <c r="O40" s="364" t="e">
        <f>IF(ISNUMBER(Regressions!Q50),ROUND(Regressions!Q50, 1), NA())</f>
        <v>#N/A</v>
      </c>
      <c r="P40" s="362" t="e">
        <f>IF(ISNUMBER(Regressions!R50),ROUND(Regressions!R50, 1), NA())</f>
        <v>#N/A</v>
      </c>
      <c r="Q40" s="234" t="e">
        <f>IF(ISNUMBER(Regressions!S50),ROUND(Regressions!S50, 1), NA())</f>
        <v>#N/A</v>
      </c>
      <c r="R40" s="363" t="e">
        <f>IF(ISNUMBER(Regressions!T50),ROUND(Regressions!T50, 1), NA())</f>
        <v>#N/A</v>
      </c>
      <c r="S40" s="256" t="e">
        <f>IF(ISNUMBER(Regressions!U50),ROUND(Regressions!U50, 1), NA())</f>
        <v>#N/A</v>
      </c>
    </row>
    <row xmlns:x14ac="http://schemas.microsoft.com/office/spreadsheetml/2009/9/ac" r="41" x14ac:dyDescent="0.2">
      <c r="A41" s="359" t="str">
        <f>IF(ISBLANK(Regressions!A51), " ", Regressions!A51)</f>
        <v>Kenya</v>
      </c>
      <c r="B41" s="360">
        <f>IF(ISBLANK(Regressions!B51), " ", Regressions!B51)</f>
        <v>2006</v>
      </c>
      <c r="C41" s="365" t="str">
        <f>IF(ISBLANK(Regressions!C51), " ", Regressions!C51)</f>
        <v>Urban</v>
      </c>
      <c r="D41" s="361">
        <f>IF(ISBLANK(Regressions!D51), " ", Regressions!D51)</f>
        <v>3258592.7087774281</v>
      </c>
      <c r="E41" s="233" t="e">
        <f>IF(ISNUMBER(Regressions!E51),ROUND(Regressions!E51, 1), NA())</f>
        <v>#N/A</v>
      </c>
      <c r="F41" s="362" t="e">
        <f>IF(ISNUMBER(Regressions!F51),ROUND(Regressions!F51, 1), NA())</f>
        <v>#N/A</v>
      </c>
      <c r="G41" s="255" t="e">
        <f>IF(ISNUMBER(Regressions!G51),ROUND(Regressions!G51, 1), NA())</f>
        <v>#N/A</v>
      </c>
      <c r="H41" s="363" t="e">
        <f>IF(ISNUMBER(Regressions!H51),ROUND(Regressions!H51, 1), NA())</f>
        <v>#N/A</v>
      </c>
      <c r="I41" s="256" t="e">
        <f>IF(ISNUMBER(Regressions!I51),ROUND(Regressions!I51, 1), NA())</f>
        <v>#N/A</v>
      </c>
      <c r="J41" s="364" t="e">
        <f>IF(ISNUMBER(Regressions!K51),ROUND(Regressions!K51, 1), NA())</f>
        <v>#N/A</v>
      </c>
      <c r="K41" s="362" t="e">
        <f>IF(ISNUMBER(Regressions!L51),ROUND(Regressions!L51, 1), NA())</f>
        <v>#N/A</v>
      </c>
      <c r="L41" s="257" t="e">
        <f>IF(ISNUMBER(Regressions!M51),ROUND(Regressions!M51, 1), NA())</f>
        <v>#N/A</v>
      </c>
      <c r="M41" s="363" t="e">
        <f>IF(ISNUMBER(Regressions!N51),ROUND(Regressions!N51, 1), NA())</f>
        <v>#N/A</v>
      </c>
      <c r="N41" s="256" t="e">
        <f>IF(ISNUMBER(Regressions!O51),ROUND(Regressions!O51, 1), NA())</f>
        <v>#N/A</v>
      </c>
      <c r="O41" s="364" t="e">
        <f>IF(ISNUMBER(Regressions!Q51),ROUND(Regressions!Q51, 1), NA())</f>
        <v>#N/A</v>
      </c>
      <c r="P41" s="362" t="e">
        <f>IF(ISNUMBER(Regressions!R51),ROUND(Regressions!R51, 1), NA())</f>
        <v>#N/A</v>
      </c>
      <c r="Q41" s="234" t="e">
        <f>IF(ISNUMBER(Regressions!S51),ROUND(Regressions!S51, 1), NA())</f>
        <v>#N/A</v>
      </c>
      <c r="R41" s="363" t="e">
        <f>IF(ISNUMBER(Regressions!T51),ROUND(Regressions!T51, 1), NA())</f>
        <v>#N/A</v>
      </c>
      <c r="S41" s="256" t="e">
        <f>IF(ISNUMBER(Regressions!U51),ROUND(Regressions!U51, 1), NA())</f>
        <v>#N/A</v>
      </c>
    </row>
    <row xmlns:x14ac="http://schemas.microsoft.com/office/spreadsheetml/2009/9/ac" r="42" x14ac:dyDescent="0.2">
      <c r="A42" s="359" t="str">
        <f>IF(ISBLANK(Regressions!A52), " ", Regressions!A52)</f>
        <v>Kenya</v>
      </c>
      <c r="B42" s="360">
        <f>IF(ISBLANK(Regressions!B52), " ", Regressions!B52)</f>
        <v>2007</v>
      </c>
      <c r="C42" s="365" t="str">
        <f>IF(ISBLANK(Regressions!C52), " ", Regressions!C52)</f>
        <v>Urban</v>
      </c>
      <c r="D42" s="361">
        <f>IF(ISBLANK(Regressions!D52), " ", Regressions!D52)</f>
        <v>3390203.3185366639</v>
      </c>
      <c r="E42" s="233" t="e">
        <f>IF(ISNUMBER(Regressions!E52),ROUND(Regressions!E52, 1), NA())</f>
        <v>#N/A</v>
      </c>
      <c r="F42" s="362" t="e">
        <f>IF(ISNUMBER(Regressions!F52),ROUND(Regressions!F52, 1), NA())</f>
        <v>#N/A</v>
      </c>
      <c r="G42" s="255" t="e">
        <f>IF(ISNUMBER(Regressions!G52),ROUND(Regressions!G52, 1), NA())</f>
        <v>#N/A</v>
      </c>
      <c r="H42" s="363" t="e">
        <f>IF(ISNUMBER(Regressions!H52),ROUND(Regressions!H52, 1), NA())</f>
        <v>#N/A</v>
      </c>
      <c r="I42" s="256" t="e">
        <f>IF(ISNUMBER(Regressions!I52),ROUND(Regressions!I52, 1), NA())</f>
        <v>#N/A</v>
      </c>
      <c r="J42" s="364" t="e">
        <f>IF(ISNUMBER(Regressions!K52),ROUND(Regressions!K52, 1), NA())</f>
        <v>#N/A</v>
      </c>
      <c r="K42" s="362" t="e">
        <f>IF(ISNUMBER(Regressions!L52),ROUND(Regressions!L52, 1), NA())</f>
        <v>#N/A</v>
      </c>
      <c r="L42" s="257" t="e">
        <f>IF(ISNUMBER(Regressions!M52),ROUND(Regressions!M52, 1), NA())</f>
        <v>#N/A</v>
      </c>
      <c r="M42" s="363" t="e">
        <f>IF(ISNUMBER(Regressions!N52),ROUND(Regressions!N52, 1), NA())</f>
        <v>#N/A</v>
      </c>
      <c r="N42" s="256" t="e">
        <f>IF(ISNUMBER(Regressions!O52),ROUND(Regressions!O52, 1), NA())</f>
        <v>#N/A</v>
      </c>
      <c r="O42" s="364" t="e">
        <f>IF(ISNUMBER(Regressions!Q52),ROUND(Regressions!Q52, 1), NA())</f>
        <v>#N/A</v>
      </c>
      <c r="P42" s="362" t="e">
        <f>IF(ISNUMBER(Regressions!R52),ROUND(Regressions!R52, 1), NA())</f>
        <v>#N/A</v>
      </c>
      <c r="Q42" s="234" t="e">
        <f>IF(ISNUMBER(Regressions!S52),ROUND(Regressions!S52, 1), NA())</f>
        <v>#N/A</v>
      </c>
      <c r="R42" s="363" t="e">
        <f>IF(ISNUMBER(Regressions!T52),ROUND(Regressions!T52, 1), NA())</f>
        <v>#N/A</v>
      </c>
      <c r="S42" s="256" t="e">
        <f>IF(ISNUMBER(Regressions!U52),ROUND(Regressions!U52, 1), NA())</f>
        <v>#N/A</v>
      </c>
    </row>
    <row xmlns:x14ac="http://schemas.microsoft.com/office/spreadsheetml/2009/9/ac" r="43" x14ac:dyDescent="0.2">
      <c r="A43" s="359" t="str">
        <f>IF(ISBLANK(Regressions!A53), " ", Regressions!A53)</f>
        <v>Kenya</v>
      </c>
      <c r="B43" s="360">
        <f>IF(ISBLANK(Regressions!B53), " ", Regressions!B53)</f>
        <v>2008</v>
      </c>
      <c r="C43" s="365" t="str">
        <f>IF(ISBLANK(Regressions!C53), " ", Regressions!C53)</f>
        <v>Urban</v>
      </c>
      <c r="D43" s="361">
        <f>IF(ISBLANK(Regressions!D53), " ", Regressions!D53)</f>
        <v>3529271.1619026191</v>
      </c>
      <c r="E43" s="233" t="e">
        <f>IF(ISNUMBER(Regressions!E53),ROUND(Regressions!E53, 1), NA())</f>
        <v>#N/A</v>
      </c>
      <c r="F43" s="362" t="e">
        <f>IF(ISNUMBER(Regressions!F53),ROUND(Regressions!F53, 1), NA())</f>
        <v>#N/A</v>
      </c>
      <c r="G43" s="255" t="e">
        <f>IF(ISNUMBER(Regressions!G53),ROUND(Regressions!G53, 1), NA())</f>
        <v>#N/A</v>
      </c>
      <c r="H43" s="363" t="e">
        <f>IF(ISNUMBER(Regressions!H53),ROUND(Regressions!H53, 1), NA())</f>
        <v>#N/A</v>
      </c>
      <c r="I43" s="256" t="e">
        <f>IF(ISNUMBER(Regressions!I53),ROUND(Regressions!I53, 1), NA())</f>
        <v>#N/A</v>
      </c>
      <c r="J43" s="364">
        <f>IF(ISNUMBER(Regressions!K53),ROUND(Regressions!K53, 1), NA())</f>
        <v>92.3</v>
      </c>
      <c r="K43" s="362" t="e">
        <f>IF(ISNUMBER(Regressions!L53),ROUND(Regressions!L53, 1), NA())</f>
        <v>#N/A</v>
      </c>
      <c r="L43" s="257" t="e">
        <f>IF(ISNUMBER(Regressions!M53),ROUND(Regressions!M53, 1), NA())</f>
        <v>#N/A</v>
      </c>
      <c r="M43" s="363" t="e">
        <f>IF(ISNUMBER(Regressions!N53),ROUND(Regressions!N53, 1), NA())</f>
        <v>#N/A</v>
      </c>
      <c r="N43" s="256">
        <f>IF(ISNUMBER(Regressions!O53),ROUND(Regressions!O53, 1), NA())</f>
        <v>7.7</v>
      </c>
      <c r="O43" s="364" t="e">
        <f>IF(ISNUMBER(Regressions!Q53),ROUND(Regressions!Q53, 1), NA())</f>
        <v>#N/A</v>
      </c>
      <c r="P43" s="362" t="e">
        <f>IF(ISNUMBER(Regressions!R53),ROUND(Regressions!R53, 1), NA())</f>
        <v>#N/A</v>
      </c>
      <c r="Q43" s="234" t="e">
        <f>IF(ISNUMBER(Regressions!S53),ROUND(Regressions!S53, 1), NA())</f>
        <v>#N/A</v>
      </c>
      <c r="R43" s="363" t="e">
        <f>IF(ISNUMBER(Regressions!T53),ROUND(Regressions!T53, 1), NA())</f>
        <v>#N/A</v>
      </c>
      <c r="S43" s="256" t="e">
        <f>IF(ISNUMBER(Regressions!U53),ROUND(Regressions!U53, 1), NA())</f>
        <v>#N/A</v>
      </c>
    </row>
    <row xmlns:x14ac="http://schemas.microsoft.com/office/spreadsheetml/2009/9/ac" r="44" x14ac:dyDescent="0.2">
      <c r="A44" s="359" t="str">
        <f>IF(ISBLANK(Regressions!A54), " ", Regressions!A54)</f>
        <v>Kenya</v>
      </c>
      <c r="B44" s="360">
        <f>IF(ISBLANK(Regressions!B54), " ", Regressions!B54)</f>
        <v>2009</v>
      </c>
      <c r="C44" s="365" t="str">
        <f>IF(ISBLANK(Regressions!C54), " ", Regressions!C54)</f>
        <v>Urban</v>
      </c>
      <c r="D44" s="361">
        <f>IF(ISBLANK(Regressions!D54), " ", Regressions!D54)</f>
        <v>3679729.6468323902</v>
      </c>
      <c r="E44" s="233" t="e">
        <f>IF(ISNUMBER(Regressions!E54),ROUND(Regressions!E54, 1), NA())</f>
        <v>#N/A</v>
      </c>
      <c r="F44" s="362" t="e">
        <f>IF(ISNUMBER(Regressions!F54),ROUND(Regressions!F54, 1), NA())</f>
        <v>#N/A</v>
      </c>
      <c r="G44" s="255" t="e">
        <f>IF(ISNUMBER(Regressions!G54),ROUND(Regressions!G54, 1), NA())</f>
        <v>#N/A</v>
      </c>
      <c r="H44" s="363" t="e">
        <f>IF(ISNUMBER(Regressions!H54),ROUND(Regressions!H54, 1), NA())</f>
        <v>#N/A</v>
      </c>
      <c r="I44" s="256" t="e">
        <f>IF(ISNUMBER(Regressions!I54),ROUND(Regressions!I54, 1), NA())</f>
        <v>#N/A</v>
      </c>
      <c r="J44" s="364">
        <f>IF(ISNUMBER(Regressions!K54),ROUND(Regressions!K54, 1), NA())</f>
        <v>92.3</v>
      </c>
      <c r="K44" s="362" t="e">
        <f>IF(ISNUMBER(Regressions!L54),ROUND(Regressions!L54, 1), NA())</f>
        <v>#N/A</v>
      </c>
      <c r="L44" s="257" t="e">
        <f>IF(ISNUMBER(Regressions!M54),ROUND(Regressions!M54, 1), NA())</f>
        <v>#N/A</v>
      </c>
      <c r="M44" s="363" t="e">
        <f>IF(ISNUMBER(Regressions!N54),ROUND(Regressions!N54, 1), NA())</f>
        <v>#N/A</v>
      </c>
      <c r="N44" s="256">
        <f>IF(ISNUMBER(Regressions!O54),ROUND(Regressions!O54, 1), NA())</f>
        <v>7.7</v>
      </c>
      <c r="O44" s="364" t="e">
        <f>IF(ISNUMBER(Regressions!Q54),ROUND(Regressions!Q54, 1), NA())</f>
        <v>#N/A</v>
      </c>
      <c r="P44" s="362" t="e">
        <f>IF(ISNUMBER(Regressions!R54),ROUND(Regressions!R54, 1), NA())</f>
        <v>#N/A</v>
      </c>
      <c r="Q44" s="234" t="e">
        <f>IF(ISNUMBER(Regressions!S54),ROUND(Regressions!S54, 1), NA())</f>
        <v>#N/A</v>
      </c>
      <c r="R44" s="363" t="e">
        <f>IF(ISNUMBER(Regressions!T54),ROUND(Regressions!T54, 1), NA())</f>
        <v>#N/A</v>
      </c>
      <c r="S44" s="256" t="e">
        <f>IF(ISNUMBER(Regressions!U54),ROUND(Regressions!U54, 1), NA())</f>
        <v>#N/A</v>
      </c>
    </row>
    <row xmlns:x14ac="http://schemas.microsoft.com/office/spreadsheetml/2009/9/ac" r="45" x14ac:dyDescent="0.2">
      <c r="A45" s="359" t="str">
        <f>IF(ISBLANK(Regressions!A55), " ", Regressions!A55)</f>
        <v>Kenya</v>
      </c>
      <c r="B45" s="360">
        <f>IF(ISBLANK(Regressions!B55), " ", Regressions!B55)</f>
        <v>2010</v>
      </c>
      <c r="C45" s="365" t="str">
        <f>IF(ISBLANK(Regressions!C55), " ", Regressions!C55)</f>
        <v>Urban</v>
      </c>
      <c r="D45" s="361">
        <f>IF(ISBLANK(Regressions!D55), " ", Regressions!D55)</f>
        <v>3840617.5872305292</v>
      </c>
      <c r="E45" s="233" t="e">
        <f>IF(ISNUMBER(Regressions!E55),ROUND(Regressions!E55, 1), NA())</f>
        <v>#N/A</v>
      </c>
      <c r="F45" s="362" t="e">
        <f>IF(ISNUMBER(Regressions!F55),ROUND(Regressions!F55, 1), NA())</f>
        <v>#N/A</v>
      </c>
      <c r="G45" s="255" t="e">
        <f>IF(ISNUMBER(Regressions!G55),ROUND(Regressions!G55, 1), NA())</f>
        <v>#N/A</v>
      </c>
      <c r="H45" s="363" t="e">
        <f>IF(ISNUMBER(Regressions!H55),ROUND(Regressions!H55, 1), NA())</f>
        <v>#N/A</v>
      </c>
      <c r="I45" s="256" t="e">
        <f>IF(ISNUMBER(Regressions!I55),ROUND(Regressions!I55, 1), NA())</f>
        <v>#N/A</v>
      </c>
      <c r="J45" s="364">
        <f>IF(ISNUMBER(Regressions!K55),ROUND(Regressions!K55, 1), NA())</f>
        <v>92.3</v>
      </c>
      <c r="K45" s="362" t="e">
        <f>IF(ISNUMBER(Regressions!L55),ROUND(Regressions!L55, 1), NA())</f>
        <v>#N/A</v>
      </c>
      <c r="L45" s="257" t="e">
        <f>IF(ISNUMBER(Regressions!M55),ROUND(Regressions!M55, 1), NA())</f>
        <v>#N/A</v>
      </c>
      <c r="M45" s="363" t="e">
        <f>IF(ISNUMBER(Regressions!N55),ROUND(Regressions!N55, 1), NA())</f>
        <v>#N/A</v>
      </c>
      <c r="N45" s="256">
        <f>IF(ISNUMBER(Regressions!O55),ROUND(Regressions!O55, 1), NA())</f>
        <v>7.7</v>
      </c>
      <c r="O45" s="364" t="e">
        <f>IF(ISNUMBER(Regressions!Q55),ROUND(Regressions!Q55, 1), NA())</f>
        <v>#N/A</v>
      </c>
      <c r="P45" s="362" t="e">
        <f>IF(ISNUMBER(Regressions!R55),ROUND(Regressions!R55, 1), NA())</f>
        <v>#N/A</v>
      </c>
      <c r="Q45" s="234" t="e">
        <f>IF(ISNUMBER(Regressions!S55),ROUND(Regressions!S55, 1), NA())</f>
        <v>#N/A</v>
      </c>
      <c r="R45" s="363" t="e">
        <f>IF(ISNUMBER(Regressions!T55),ROUND(Regressions!T55, 1), NA())</f>
        <v>#N/A</v>
      </c>
      <c r="S45" s="256" t="e">
        <f>IF(ISNUMBER(Regressions!U55),ROUND(Regressions!U55, 1), NA())</f>
        <v>#N/A</v>
      </c>
    </row>
    <row xmlns:x14ac="http://schemas.microsoft.com/office/spreadsheetml/2009/9/ac" r="46" x14ac:dyDescent="0.2">
      <c r="A46" s="359" t="str">
        <f>IF(ISBLANK(Regressions!A56), " ", Regressions!A56)</f>
        <v>Kenya</v>
      </c>
      <c r="B46" s="360">
        <f>IF(ISBLANK(Regressions!B56), " ", Regressions!B56)</f>
        <v>2011</v>
      </c>
      <c r="C46" s="365" t="str">
        <f>IF(ISBLANK(Regressions!C56), " ", Regressions!C56)</f>
        <v>Urban</v>
      </c>
      <c r="D46" s="361">
        <f>IF(ISBLANK(Regressions!D56), " ", Regressions!D56)</f>
        <v>4010186.0141338538</v>
      </c>
      <c r="E46" s="233" t="e">
        <f>IF(ISNUMBER(Regressions!E56),ROUND(Regressions!E56, 1), NA())</f>
        <v>#N/A</v>
      </c>
      <c r="F46" s="362" t="e">
        <f>IF(ISNUMBER(Regressions!F56),ROUND(Regressions!F56, 1), NA())</f>
        <v>#N/A</v>
      </c>
      <c r="G46" s="255" t="e">
        <f>IF(ISNUMBER(Regressions!G56),ROUND(Regressions!G56, 1), NA())</f>
        <v>#N/A</v>
      </c>
      <c r="H46" s="363" t="e">
        <f>IF(ISNUMBER(Regressions!H56),ROUND(Regressions!H56, 1), NA())</f>
        <v>#N/A</v>
      </c>
      <c r="I46" s="256" t="e">
        <f>IF(ISNUMBER(Regressions!I56),ROUND(Regressions!I56, 1), NA())</f>
        <v>#N/A</v>
      </c>
      <c r="J46" s="364">
        <f>IF(ISNUMBER(Regressions!K56),ROUND(Regressions!K56, 1), NA())</f>
        <v>92.3</v>
      </c>
      <c r="K46" s="362" t="e">
        <f>IF(ISNUMBER(Regressions!L56),ROUND(Regressions!L56, 1), NA())</f>
        <v>#N/A</v>
      </c>
      <c r="L46" s="257" t="e">
        <f>IF(ISNUMBER(Regressions!M56),ROUND(Regressions!M56, 1), NA())</f>
        <v>#N/A</v>
      </c>
      <c r="M46" s="363" t="e">
        <f>IF(ISNUMBER(Regressions!N56),ROUND(Regressions!N56, 1), NA())</f>
        <v>#N/A</v>
      </c>
      <c r="N46" s="256">
        <f>IF(ISNUMBER(Regressions!O56),ROUND(Regressions!O56, 1), NA())</f>
        <v>7.7</v>
      </c>
      <c r="O46" s="364" t="e">
        <f>IF(ISNUMBER(Regressions!Q56),ROUND(Regressions!Q56, 1), NA())</f>
        <v>#N/A</v>
      </c>
      <c r="P46" s="362" t="e">
        <f>IF(ISNUMBER(Regressions!R56),ROUND(Regressions!R56, 1), NA())</f>
        <v>#N/A</v>
      </c>
      <c r="Q46" s="234" t="e">
        <f>IF(ISNUMBER(Regressions!S56),ROUND(Regressions!S56, 1), NA())</f>
        <v>#N/A</v>
      </c>
      <c r="R46" s="363" t="e">
        <f>IF(ISNUMBER(Regressions!T56),ROUND(Regressions!T56, 1), NA())</f>
        <v>#N/A</v>
      </c>
      <c r="S46" s="256" t="e">
        <f>IF(ISNUMBER(Regressions!U56),ROUND(Regressions!U56, 1), NA())</f>
        <v>#N/A</v>
      </c>
    </row>
    <row xmlns:x14ac="http://schemas.microsoft.com/office/spreadsheetml/2009/9/ac" r="47" x14ac:dyDescent="0.2">
      <c r="A47" s="359" t="str">
        <f>IF(ISBLANK(Regressions!A57), " ", Regressions!A57)</f>
        <v>Kenya</v>
      </c>
      <c r="B47" s="360">
        <f>IF(ISBLANK(Regressions!B57), " ", Regressions!B57)</f>
        <v>2012</v>
      </c>
      <c r="C47" s="365" t="str">
        <f>IF(ISBLANK(Regressions!C57), " ", Regressions!C57)</f>
        <v>Urban</v>
      </c>
      <c r="D47" s="361">
        <f>IF(ISBLANK(Regressions!D57), " ", Regressions!D57)</f>
        <v>4185157.2724069208</v>
      </c>
      <c r="E47" s="233" t="e">
        <f>IF(ISNUMBER(Regressions!E57),ROUND(Regressions!E57, 1), NA())</f>
        <v>#N/A</v>
      </c>
      <c r="F47" s="362" t="e">
        <f>IF(ISNUMBER(Regressions!F57),ROUND(Regressions!F57, 1), NA())</f>
        <v>#N/A</v>
      </c>
      <c r="G47" s="255" t="e">
        <f>IF(ISNUMBER(Regressions!G57),ROUND(Regressions!G57, 1), NA())</f>
        <v>#N/A</v>
      </c>
      <c r="H47" s="363" t="e">
        <f>IF(ISNUMBER(Regressions!H57),ROUND(Regressions!H57, 1), NA())</f>
        <v>#N/A</v>
      </c>
      <c r="I47" s="256" t="e">
        <f>IF(ISNUMBER(Regressions!I57),ROUND(Regressions!I57, 1), NA())</f>
        <v>#N/A</v>
      </c>
      <c r="J47" s="364">
        <f>IF(ISNUMBER(Regressions!K57),ROUND(Regressions!K57, 1), NA())</f>
        <v>92.3</v>
      </c>
      <c r="K47" s="362" t="e">
        <f>IF(ISNUMBER(Regressions!L57),ROUND(Regressions!L57, 1), NA())</f>
        <v>#N/A</v>
      </c>
      <c r="L47" s="257" t="e">
        <f>IF(ISNUMBER(Regressions!M57),ROUND(Regressions!M57, 1), NA())</f>
        <v>#N/A</v>
      </c>
      <c r="M47" s="363" t="e">
        <f>IF(ISNUMBER(Regressions!N57),ROUND(Regressions!N57, 1), NA())</f>
        <v>#N/A</v>
      </c>
      <c r="N47" s="256">
        <f>IF(ISNUMBER(Regressions!O57),ROUND(Regressions!O57, 1), NA())</f>
        <v>7.7</v>
      </c>
      <c r="O47" s="364" t="e">
        <f>IF(ISNUMBER(Regressions!Q57),ROUND(Regressions!Q57, 1), NA())</f>
        <v>#N/A</v>
      </c>
      <c r="P47" s="362" t="e">
        <f>IF(ISNUMBER(Regressions!R57),ROUND(Regressions!R57, 1), NA())</f>
        <v>#N/A</v>
      </c>
      <c r="Q47" s="234" t="e">
        <f>IF(ISNUMBER(Regressions!S57),ROUND(Regressions!S57, 1), NA())</f>
        <v>#N/A</v>
      </c>
      <c r="R47" s="363" t="e">
        <f>IF(ISNUMBER(Regressions!T57),ROUND(Regressions!T57, 1), NA())</f>
        <v>#N/A</v>
      </c>
      <c r="S47" s="256" t="e">
        <f>IF(ISNUMBER(Regressions!U57),ROUND(Regressions!U57, 1), NA())</f>
        <v>#N/A</v>
      </c>
    </row>
    <row xmlns:x14ac="http://schemas.microsoft.com/office/spreadsheetml/2009/9/ac" r="48" x14ac:dyDescent="0.2">
      <c r="A48" s="359" t="str">
        <f>IF(ISBLANK(Regressions!A58), " ", Regressions!A58)</f>
        <v>Kenya</v>
      </c>
      <c r="B48" s="360">
        <f>IF(ISBLANK(Regressions!B58), " ", Regressions!B58)</f>
        <v>2013</v>
      </c>
      <c r="C48" s="365" t="str">
        <f>IF(ISBLANK(Regressions!C58), " ", Regressions!C58)</f>
        <v>Urban</v>
      </c>
      <c r="D48" s="361">
        <f>IF(ISBLANK(Regressions!D58), " ", Regressions!D58)</f>
        <v>4363463.4420203399</v>
      </c>
      <c r="E48" s="233" t="e">
        <f>IF(ISNUMBER(Regressions!E58),ROUND(Regressions!E58, 1), NA())</f>
        <v>#N/A</v>
      </c>
      <c r="F48" s="362" t="e">
        <f>IF(ISNUMBER(Regressions!F58),ROUND(Regressions!F58, 1), NA())</f>
        <v>#N/A</v>
      </c>
      <c r="G48" s="255" t="e">
        <f>IF(ISNUMBER(Regressions!G58),ROUND(Regressions!G58, 1), NA())</f>
        <v>#N/A</v>
      </c>
      <c r="H48" s="363" t="e">
        <f>IF(ISNUMBER(Regressions!H58),ROUND(Regressions!H58, 1), NA())</f>
        <v>#N/A</v>
      </c>
      <c r="I48" s="256" t="e">
        <f>IF(ISNUMBER(Regressions!I58),ROUND(Regressions!I58, 1), NA())</f>
        <v>#N/A</v>
      </c>
      <c r="J48" s="364">
        <f>IF(ISNUMBER(Regressions!K58),ROUND(Regressions!K58, 1), NA())</f>
        <v>92.3</v>
      </c>
      <c r="K48" s="362" t="e">
        <f>IF(ISNUMBER(Regressions!L58),ROUND(Regressions!L58, 1), NA())</f>
        <v>#N/A</v>
      </c>
      <c r="L48" s="257" t="e">
        <f>IF(ISNUMBER(Regressions!M58),ROUND(Regressions!M58, 1), NA())</f>
        <v>#N/A</v>
      </c>
      <c r="M48" s="363" t="e">
        <f>IF(ISNUMBER(Regressions!N58),ROUND(Regressions!N58, 1), NA())</f>
        <v>#N/A</v>
      </c>
      <c r="N48" s="256">
        <f>IF(ISNUMBER(Regressions!O58),ROUND(Regressions!O58, 1), NA())</f>
        <v>7.7</v>
      </c>
      <c r="O48" s="364" t="e">
        <f>IF(ISNUMBER(Regressions!Q58),ROUND(Regressions!Q58, 1), NA())</f>
        <v>#N/A</v>
      </c>
      <c r="P48" s="362" t="e">
        <f>IF(ISNUMBER(Regressions!R58),ROUND(Regressions!R58, 1), NA())</f>
        <v>#N/A</v>
      </c>
      <c r="Q48" s="234" t="e">
        <f>IF(ISNUMBER(Regressions!S58),ROUND(Regressions!S58, 1), NA())</f>
        <v>#N/A</v>
      </c>
      <c r="R48" s="363" t="e">
        <f>IF(ISNUMBER(Regressions!T58),ROUND(Regressions!T58, 1), NA())</f>
        <v>#N/A</v>
      </c>
      <c r="S48" s="256" t="e">
        <f>IF(ISNUMBER(Regressions!U58),ROUND(Regressions!U58, 1), NA())</f>
        <v>#N/A</v>
      </c>
    </row>
    <row xmlns:x14ac="http://schemas.microsoft.com/office/spreadsheetml/2009/9/ac" r="49" x14ac:dyDescent="0.2">
      <c r="A49" s="359" t="str">
        <f>IF(ISBLANK(Regressions!A59), " ", Regressions!A59)</f>
        <v>Kenya</v>
      </c>
      <c r="B49" s="360">
        <f>IF(ISBLANK(Regressions!B59), " ", Regressions!B59)</f>
        <v>2014</v>
      </c>
      <c r="C49" s="365" t="str">
        <f>IF(ISBLANK(Regressions!C59), " ", Regressions!C59)</f>
        <v>Urban</v>
      </c>
      <c r="D49" s="361">
        <f>IF(ISBLANK(Regressions!D59), " ", Regressions!D59)</f>
        <v>4537273.1533828732</v>
      </c>
      <c r="E49" s="233" t="e">
        <f>IF(ISNUMBER(Regressions!E59),ROUND(Regressions!E59, 1), NA())</f>
        <v>#N/A</v>
      </c>
      <c r="F49" s="362" t="e">
        <f>IF(ISNUMBER(Regressions!F59),ROUND(Regressions!F59, 1), NA())</f>
        <v>#N/A</v>
      </c>
      <c r="G49" s="255" t="e">
        <f>IF(ISNUMBER(Regressions!G59),ROUND(Regressions!G59, 1), NA())</f>
        <v>#N/A</v>
      </c>
      <c r="H49" s="363" t="e">
        <f>IF(ISNUMBER(Regressions!H59),ROUND(Regressions!H59, 1), NA())</f>
        <v>#N/A</v>
      </c>
      <c r="I49" s="256" t="e">
        <f>IF(ISNUMBER(Regressions!I59),ROUND(Regressions!I59, 1), NA())</f>
        <v>#N/A</v>
      </c>
      <c r="J49" s="364">
        <f>IF(ISNUMBER(Regressions!K59),ROUND(Regressions!K59, 1), NA())</f>
        <v>92.3</v>
      </c>
      <c r="K49" s="362" t="e">
        <f>IF(ISNUMBER(Regressions!L59),ROUND(Regressions!L59, 1), NA())</f>
        <v>#N/A</v>
      </c>
      <c r="L49" s="257" t="e">
        <f>IF(ISNUMBER(Regressions!M59),ROUND(Regressions!M59, 1), NA())</f>
        <v>#N/A</v>
      </c>
      <c r="M49" s="363" t="e">
        <f>IF(ISNUMBER(Regressions!N59),ROUND(Regressions!N59, 1), NA())</f>
        <v>#N/A</v>
      </c>
      <c r="N49" s="256">
        <f>IF(ISNUMBER(Regressions!O59),ROUND(Regressions!O59, 1), NA())</f>
        <v>7.7</v>
      </c>
      <c r="O49" s="364" t="e">
        <f>IF(ISNUMBER(Regressions!Q59),ROUND(Regressions!Q59, 1), NA())</f>
        <v>#N/A</v>
      </c>
      <c r="P49" s="362" t="e">
        <f>IF(ISNUMBER(Regressions!R59),ROUND(Regressions!R59, 1), NA())</f>
        <v>#N/A</v>
      </c>
      <c r="Q49" s="234" t="e">
        <f>IF(ISNUMBER(Regressions!S59),ROUND(Regressions!S59, 1), NA())</f>
        <v>#N/A</v>
      </c>
      <c r="R49" s="363" t="e">
        <f>IF(ISNUMBER(Regressions!T59),ROUND(Regressions!T59, 1), NA())</f>
        <v>#N/A</v>
      </c>
      <c r="S49" s="256" t="e">
        <f>IF(ISNUMBER(Regressions!U59),ROUND(Regressions!U59, 1), NA())</f>
        <v>#N/A</v>
      </c>
    </row>
    <row xmlns:x14ac="http://schemas.microsoft.com/office/spreadsheetml/2009/9/ac" r="50" x14ac:dyDescent="0.2">
      <c r="A50" s="359" t="str">
        <f>IF(ISBLANK(Regressions!A60), " ", Regressions!A60)</f>
        <v>Kenya</v>
      </c>
      <c r="B50" s="360">
        <f>IF(ISBLANK(Regressions!B60), " ", Regressions!B60)</f>
        <v>2015</v>
      </c>
      <c r="C50" s="365" t="str">
        <f>IF(ISBLANK(Regressions!C60), " ", Regressions!C60)</f>
        <v>Urban</v>
      </c>
      <c r="D50" s="361">
        <f>IF(ISBLANK(Regressions!D60), " ", Regressions!D60)</f>
        <v>4705831.321510314</v>
      </c>
      <c r="E50" s="233" t="e">
        <f>IF(ISNUMBER(Regressions!E60),ROUND(Regressions!E60, 1), NA())</f>
        <v>#N/A</v>
      </c>
      <c r="F50" s="362" t="e">
        <f>IF(ISNUMBER(Regressions!F60),ROUND(Regressions!F60, 1), NA())</f>
        <v>#N/A</v>
      </c>
      <c r="G50" s="255" t="e">
        <f>IF(ISNUMBER(Regressions!G60),ROUND(Regressions!G60, 1), NA())</f>
        <v>#N/A</v>
      </c>
      <c r="H50" s="363" t="e">
        <f>IF(ISNUMBER(Regressions!H60),ROUND(Regressions!H60, 1), NA())</f>
        <v>#N/A</v>
      </c>
      <c r="I50" s="256" t="e">
        <f>IF(ISNUMBER(Regressions!I60),ROUND(Regressions!I60, 1), NA())</f>
        <v>#N/A</v>
      </c>
      <c r="J50" s="364">
        <f>IF(ISNUMBER(Regressions!K60),ROUND(Regressions!K60, 1), NA())</f>
        <v>92.3</v>
      </c>
      <c r="K50" s="362" t="e">
        <f>IF(ISNUMBER(Regressions!L60),ROUND(Regressions!L60, 1), NA())</f>
        <v>#N/A</v>
      </c>
      <c r="L50" s="257" t="e">
        <f>IF(ISNUMBER(Regressions!M60),ROUND(Regressions!M60, 1), NA())</f>
        <v>#N/A</v>
      </c>
      <c r="M50" s="363" t="e">
        <f>IF(ISNUMBER(Regressions!N60),ROUND(Regressions!N60, 1), NA())</f>
        <v>#N/A</v>
      </c>
      <c r="N50" s="256">
        <f>IF(ISNUMBER(Regressions!O60),ROUND(Regressions!O60, 1), NA())</f>
        <v>7.7</v>
      </c>
      <c r="O50" s="364" t="e">
        <f>IF(ISNUMBER(Regressions!Q60),ROUND(Regressions!Q60, 1), NA())</f>
        <v>#N/A</v>
      </c>
      <c r="P50" s="362" t="e">
        <f>IF(ISNUMBER(Regressions!R60),ROUND(Regressions!R60, 1), NA())</f>
        <v>#N/A</v>
      </c>
      <c r="Q50" s="234" t="e">
        <f>IF(ISNUMBER(Regressions!S60),ROUND(Regressions!S60, 1), NA())</f>
        <v>#N/A</v>
      </c>
      <c r="R50" s="363" t="e">
        <f>IF(ISNUMBER(Regressions!T60),ROUND(Regressions!T60, 1), NA())</f>
        <v>#N/A</v>
      </c>
      <c r="S50" s="256" t="e">
        <f>IF(ISNUMBER(Regressions!U60),ROUND(Regressions!U60, 1), NA())</f>
        <v>#N/A</v>
      </c>
    </row>
    <row xmlns:x14ac="http://schemas.microsoft.com/office/spreadsheetml/2009/9/ac" r="51" x14ac:dyDescent="0.2">
      <c r="A51" s="359" t="str">
        <f>IF(ISBLANK(Regressions!A61), " ", Regressions!A61)</f>
        <v>Kenya</v>
      </c>
      <c r="B51" s="360">
        <f>IF(ISBLANK(Regressions!B61), " ", Regressions!B61)</f>
        <v>2016</v>
      </c>
      <c r="C51" s="365" t="str">
        <f>IF(ISBLANK(Regressions!C61), " ", Regressions!C61)</f>
        <v>Urban</v>
      </c>
      <c r="D51" s="361">
        <f>IF(ISBLANK(Regressions!D61), " ", Regressions!D61)</f>
        <v>4869266.365615082</v>
      </c>
      <c r="E51" s="233" t="e">
        <f>IF(ISNUMBER(Regressions!E61),ROUND(Regressions!E61, 1), NA())</f>
        <v>#N/A</v>
      </c>
      <c r="F51" s="362" t="e">
        <f>IF(ISNUMBER(Regressions!F61),ROUND(Regressions!F61, 1), NA())</f>
        <v>#N/A</v>
      </c>
      <c r="G51" s="255" t="e">
        <f>IF(ISNUMBER(Regressions!G61),ROUND(Regressions!G61, 1), NA())</f>
        <v>#N/A</v>
      </c>
      <c r="H51" s="363" t="e">
        <f>IF(ISNUMBER(Regressions!H61),ROUND(Regressions!H61, 1), NA())</f>
        <v>#N/A</v>
      </c>
      <c r="I51" s="256" t="e">
        <f>IF(ISNUMBER(Regressions!I61),ROUND(Regressions!I61, 1), NA())</f>
        <v>#N/A</v>
      </c>
      <c r="J51" s="364">
        <f>IF(ISNUMBER(Regressions!K61),ROUND(Regressions!K61, 1), NA())</f>
        <v>92.3</v>
      </c>
      <c r="K51" s="362" t="e">
        <f>IF(ISNUMBER(Regressions!L61),ROUND(Regressions!L61, 1), NA())</f>
        <v>#N/A</v>
      </c>
      <c r="L51" s="257" t="e">
        <f>IF(ISNUMBER(Regressions!M61),ROUND(Regressions!M61, 1), NA())</f>
        <v>#N/A</v>
      </c>
      <c r="M51" s="363" t="e">
        <f>IF(ISNUMBER(Regressions!N61),ROUND(Regressions!N61, 1), NA())</f>
        <v>#N/A</v>
      </c>
      <c r="N51" s="256">
        <f>IF(ISNUMBER(Regressions!O61),ROUND(Regressions!O61, 1), NA())</f>
        <v>7.7</v>
      </c>
      <c r="O51" s="364" t="e">
        <f>IF(ISNUMBER(Regressions!Q61),ROUND(Regressions!Q61, 1), NA())</f>
        <v>#N/A</v>
      </c>
      <c r="P51" s="362" t="e">
        <f>IF(ISNUMBER(Regressions!R61),ROUND(Regressions!R61, 1), NA())</f>
        <v>#N/A</v>
      </c>
      <c r="Q51" s="234" t="e">
        <f>IF(ISNUMBER(Regressions!S61),ROUND(Regressions!S61, 1), NA())</f>
        <v>#N/A</v>
      </c>
      <c r="R51" s="363" t="e">
        <f>IF(ISNUMBER(Regressions!T61),ROUND(Regressions!T61, 1), NA())</f>
        <v>#N/A</v>
      </c>
      <c r="S51" s="256" t="e">
        <f>IF(ISNUMBER(Regressions!U61),ROUND(Regressions!U61, 1), NA())</f>
        <v>#N/A</v>
      </c>
    </row>
    <row xmlns:x14ac="http://schemas.microsoft.com/office/spreadsheetml/2009/9/ac" r="52" x14ac:dyDescent="0.2">
      <c r="A52" s="359" t="str">
        <f>IF(ISBLANK(Regressions!A62), " ", Regressions!A62)</f>
        <v>Kenya</v>
      </c>
      <c r="B52" s="360">
        <f>IF(ISBLANK(Regressions!B62), " ", Regressions!B62)</f>
        <v>2017</v>
      </c>
      <c r="C52" s="365" t="str">
        <f>IF(ISBLANK(Regressions!C62), " ", Regressions!C62)</f>
        <v>Urban</v>
      </c>
      <c r="D52" s="361">
        <f>IF(ISBLANK(Regressions!D62), " ", Regressions!D62)</f>
        <v>5030272.3002543636</v>
      </c>
      <c r="E52" s="233" t="e">
        <f>IF(ISNUMBER(Regressions!E62),ROUND(Regressions!E62, 1), NA())</f>
        <v>#N/A</v>
      </c>
      <c r="F52" s="362" t="e">
        <f>IF(ISNUMBER(Regressions!F62),ROUND(Regressions!F62, 1), NA())</f>
        <v>#N/A</v>
      </c>
      <c r="G52" s="255" t="e">
        <f>IF(ISNUMBER(Regressions!G62),ROUND(Regressions!G62, 1), NA())</f>
        <v>#N/A</v>
      </c>
      <c r="H52" s="363" t="e">
        <f>IF(ISNUMBER(Regressions!H62),ROUND(Regressions!H62, 1), NA())</f>
        <v>#N/A</v>
      </c>
      <c r="I52" s="256" t="e">
        <f>IF(ISNUMBER(Regressions!I62),ROUND(Regressions!I62, 1), NA())</f>
        <v>#N/A</v>
      </c>
      <c r="J52" s="364" t="e">
        <f>IF(ISNUMBER(Regressions!K62),ROUND(Regressions!K62, 1), NA())</f>
        <v>#N/A</v>
      </c>
      <c r="K52" s="362" t="e">
        <f>IF(ISNUMBER(Regressions!L62),ROUND(Regressions!L62, 1), NA())</f>
        <v>#N/A</v>
      </c>
      <c r="L52" s="257" t="e">
        <f>IF(ISNUMBER(Regressions!M62),ROUND(Regressions!M62, 1), NA())</f>
        <v>#N/A</v>
      </c>
      <c r="M52" s="363" t="e">
        <f>IF(ISNUMBER(Regressions!N62),ROUND(Regressions!N62, 1), NA())</f>
        <v>#N/A</v>
      </c>
      <c r="N52" s="256" t="e">
        <f>IF(ISNUMBER(Regressions!O62),ROUND(Regressions!O62, 1), NA())</f>
        <v>#N/A</v>
      </c>
      <c r="O52" s="364" t="e">
        <f>IF(ISNUMBER(Regressions!Q62),ROUND(Regressions!Q62, 1), NA())</f>
        <v>#N/A</v>
      </c>
      <c r="P52" s="362" t="e">
        <f>IF(ISNUMBER(Regressions!R62),ROUND(Regressions!R62, 1), NA())</f>
        <v>#N/A</v>
      </c>
      <c r="Q52" s="234" t="e">
        <f>IF(ISNUMBER(Regressions!S62),ROUND(Regressions!S62, 1), NA())</f>
        <v>#N/A</v>
      </c>
      <c r="R52" s="363" t="e">
        <f>IF(ISNUMBER(Regressions!T62),ROUND(Regressions!T62, 1), NA())</f>
        <v>#N/A</v>
      </c>
      <c r="S52" s="256" t="e">
        <f>IF(ISNUMBER(Regressions!U62),ROUND(Regressions!U62, 1), NA())</f>
        <v>#N/A</v>
      </c>
    </row>
    <row xmlns:x14ac="http://schemas.microsoft.com/office/spreadsheetml/2009/9/ac" r="53" x14ac:dyDescent="0.2">
      <c r="A53" s="359" t="str">
        <f>IF(ISBLANK(Regressions!A63), " ", Regressions!A63)</f>
        <v>Kenya</v>
      </c>
      <c r="B53" s="360">
        <f>IF(ISBLANK(Regressions!B63), " ", Regressions!B63)</f>
        <v>2018</v>
      </c>
      <c r="C53" s="365" t="str">
        <f>IF(ISBLANK(Regressions!C63), " ", Regressions!C63)</f>
        <v>Urban</v>
      </c>
      <c r="D53" s="361">
        <f>IF(ISBLANK(Regressions!D63), " ", Regressions!D63)</f>
        <v>5184653.6241062172</v>
      </c>
      <c r="E53" s="233" t="e">
        <f>IF(ISNUMBER(Regressions!E63),ROUND(Regressions!E63, 1), NA())</f>
        <v>#N/A</v>
      </c>
      <c r="F53" s="362" t="e">
        <f>IF(ISNUMBER(Regressions!F63),ROUND(Regressions!F63, 1), NA())</f>
        <v>#N/A</v>
      </c>
      <c r="G53" s="255" t="e">
        <f>IF(ISNUMBER(Regressions!G63),ROUND(Regressions!G63, 1), NA())</f>
        <v>#N/A</v>
      </c>
      <c r="H53" s="363" t="e">
        <f>IF(ISNUMBER(Regressions!H63),ROUND(Regressions!H63, 1), NA())</f>
        <v>#N/A</v>
      </c>
      <c r="I53" s="256" t="e">
        <f>IF(ISNUMBER(Regressions!I63),ROUND(Regressions!I63, 1), NA())</f>
        <v>#N/A</v>
      </c>
      <c r="J53" s="364" t="e">
        <f>IF(ISNUMBER(Regressions!K63),ROUND(Regressions!K63, 1), NA())</f>
        <v>#N/A</v>
      </c>
      <c r="K53" s="362" t="e">
        <f>IF(ISNUMBER(Regressions!L63),ROUND(Regressions!L63, 1), NA())</f>
        <v>#N/A</v>
      </c>
      <c r="L53" s="257" t="e">
        <f>IF(ISNUMBER(Regressions!M63),ROUND(Regressions!M63, 1), NA())</f>
        <v>#N/A</v>
      </c>
      <c r="M53" s="363" t="e">
        <f>IF(ISNUMBER(Regressions!N63),ROUND(Regressions!N63, 1), NA())</f>
        <v>#N/A</v>
      </c>
      <c r="N53" s="256" t="e">
        <f>IF(ISNUMBER(Regressions!O63),ROUND(Regressions!O63, 1), NA())</f>
        <v>#N/A</v>
      </c>
      <c r="O53" s="364" t="e">
        <f>IF(ISNUMBER(Regressions!Q63),ROUND(Regressions!Q63, 1), NA())</f>
        <v>#N/A</v>
      </c>
      <c r="P53" s="362" t="e">
        <f>IF(ISNUMBER(Regressions!R63),ROUND(Regressions!R63, 1), NA())</f>
        <v>#N/A</v>
      </c>
      <c r="Q53" s="234" t="e">
        <f>IF(ISNUMBER(Regressions!S63),ROUND(Regressions!S63, 1), NA())</f>
        <v>#N/A</v>
      </c>
      <c r="R53" s="363" t="e">
        <f>IF(ISNUMBER(Regressions!T63),ROUND(Regressions!T63, 1), NA())</f>
        <v>#N/A</v>
      </c>
      <c r="S53" s="256" t="e">
        <f>IF(ISNUMBER(Regressions!U63),ROUND(Regressions!U63, 1), NA())</f>
        <v>#N/A</v>
      </c>
    </row>
    <row xmlns:x14ac="http://schemas.microsoft.com/office/spreadsheetml/2009/9/ac" r="54" x14ac:dyDescent="0.2">
      <c r="A54" s="359" t="str">
        <f>IF(ISBLANK(Regressions!A64), " ", Regressions!A64)</f>
        <v>Kenya</v>
      </c>
      <c r="B54" s="360">
        <f>IF(ISBLANK(Regressions!B64), " ", Regressions!B64)</f>
        <v>2019</v>
      </c>
      <c r="C54" s="365" t="str">
        <f>IF(ISBLANK(Regressions!C64), " ", Regressions!C64)</f>
        <v>Urban</v>
      </c>
      <c r="D54" s="361">
        <f>IF(ISBLANK(Regressions!D64), " ", Regressions!D64)</f>
        <v>5333997.8934822083</v>
      </c>
      <c r="E54" s="233" t="e">
        <f>IF(ISNUMBER(Regressions!E64),ROUND(Regressions!E64, 1), NA())</f>
        <v>#N/A</v>
      </c>
      <c r="F54" s="362" t="e">
        <f>IF(ISNUMBER(Regressions!F64),ROUND(Regressions!F64, 1), NA())</f>
        <v>#N/A</v>
      </c>
      <c r="G54" s="255" t="e">
        <f>IF(ISNUMBER(Regressions!G64),ROUND(Regressions!G64, 1), NA())</f>
        <v>#N/A</v>
      </c>
      <c r="H54" s="363" t="e">
        <f>IF(ISNUMBER(Regressions!H64),ROUND(Regressions!H64, 1), NA())</f>
        <v>#N/A</v>
      </c>
      <c r="I54" s="256" t="e">
        <f>IF(ISNUMBER(Regressions!I64),ROUND(Regressions!I64, 1), NA())</f>
        <v>#N/A</v>
      </c>
      <c r="J54" s="364" t="e">
        <f>IF(ISNUMBER(Regressions!K64),ROUND(Regressions!K64, 1), NA())</f>
        <v>#N/A</v>
      </c>
      <c r="K54" s="362" t="e">
        <f>IF(ISNUMBER(Regressions!L64),ROUND(Regressions!L64, 1), NA())</f>
        <v>#N/A</v>
      </c>
      <c r="L54" s="257" t="e">
        <f>IF(ISNUMBER(Regressions!M64),ROUND(Regressions!M64, 1), NA())</f>
        <v>#N/A</v>
      </c>
      <c r="M54" s="363" t="e">
        <f>IF(ISNUMBER(Regressions!N64),ROUND(Regressions!N64, 1), NA())</f>
        <v>#N/A</v>
      </c>
      <c r="N54" s="256" t="e">
        <f>IF(ISNUMBER(Regressions!O64),ROUND(Regressions!O64, 1), NA())</f>
        <v>#N/A</v>
      </c>
      <c r="O54" s="364" t="e">
        <f>IF(ISNUMBER(Regressions!Q64),ROUND(Regressions!Q64, 1), NA())</f>
        <v>#N/A</v>
      </c>
      <c r="P54" s="362" t="e">
        <f>IF(ISNUMBER(Regressions!R64),ROUND(Regressions!R64, 1), NA())</f>
        <v>#N/A</v>
      </c>
      <c r="Q54" s="234" t="e">
        <f>IF(ISNUMBER(Regressions!S64),ROUND(Regressions!S64, 1), NA())</f>
        <v>#N/A</v>
      </c>
      <c r="R54" s="363" t="e">
        <f>IF(ISNUMBER(Regressions!T64),ROUND(Regressions!T64, 1), NA())</f>
        <v>#N/A</v>
      </c>
      <c r="S54" s="256" t="e">
        <f>IF(ISNUMBER(Regressions!U64),ROUND(Regressions!U64, 1), NA())</f>
        <v>#N/A</v>
      </c>
    </row>
    <row xmlns:x14ac="http://schemas.microsoft.com/office/spreadsheetml/2009/9/ac" r="55" ht="13.5" customHeight="true" x14ac:dyDescent="0.2">
      <c r="A55" s="359" t="str">
        <f>IF(ISBLANK(Regressions!A65), " ", Regressions!A65)</f>
        <v>Kenya</v>
      </c>
      <c r="B55" s="360">
        <f>IF(ISBLANK(Regressions!B65), " ", Regressions!B65)</f>
        <v>2020</v>
      </c>
      <c r="C55" s="365" t="str">
        <f>IF(ISBLANK(Regressions!C65), " ", Regressions!C65)</f>
        <v>Urban</v>
      </c>
      <c r="D55" s="361">
        <f>IF(ISBLANK(Regressions!D65), " ", Regressions!D65)</f>
        <v>5487633.8149081422</v>
      </c>
      <c r="E55" s="233" t="e">
        <f>IF(ISNUMBER(Regressions!E65),ROUND(Regressions!E65, 1), NA())</f>
        <v>#N/A</v>
      </c>
      <c r="F55" s="362" t="e">
        <f>IF(ISNUMBER(Regressions!F65),ROUND(Regressions!F65, 1), NA())</f>
        <v>#N/A</v>
      </c>
      <c r="G55" s="255" t="e">
        <f>IF(ISNUMBER(Regressions!G65),ROUND(Regressions!G65, 1), NA())</f>
        <v>#N/A</v>
      </c>
      <c r="H55" s="363" t="e">
        <f>IF(ISNUMBER(Regressions!H65),ROUND(Regressions!H65, 1), NA())</f>
        <v>#N/A</v>
      </c>
      <c r="I55" s="256" t="e">
        <f>IF(ISNUMBER(Regressions!I65),ROUND(Regressions!I65, 1), NA())</f>
        <v>#N/A</v>
      </c>
      <c r="J55" s="364" t="e">
        <f>IF(ISNUMBER(Regressions!K65),ROUND(Regressions!K65, 1), NA())</f>
        <v>#N/A</v>
      </c>
      <c r="K55" s="362" t="e">
        <f>IF(ISNUMBER(Regressions!L65),ROUND(Regressions!L65, 1), NA())</f>
        <v>#N/A</v>
      </c>
      <c r="L55" s="257" t="e">
        <f>IF(ISNUMBER(Regressions!M65),ROUND(Regressions!M65, 1), NA())</f>
        <v>#N/A</v>
      </c>
      <c r="M55" s="363" t="e">
        <f>IF(ISNUMBER(Regressions!N65),ROUND(Regressions!N65, 1), NA())</f>
        <v>#N/A</v>
      </c>
      <c r="N55" s="256" t="e">
        <f>IF(ISNUMBER(Regressions!O65),ROUND(Regressions!O65, 1), NA())</f>
        <v>#N/A</v>
      </c>
      <c r="O55" s="364" t="e">
        <f>IF(ISNUMBER(Regressions!Q65),ROUND(Regressions!Q65, 1), NA())</f>
        <v>#N/A</v>
      </c>
      <c r="P55" s="362" t="e">
        <f>IF(ISNUMBER(Regressions!R65),ROUND(Regressions!R65, 1), NA())</f>
        <v>#N/A</v>
      </c>
      <c r="Q55" s="234" t="e">
        <f>IF(ISNUMBER(Regressions!S65),ROUND(Regressions!S65, 1), NA())</f>
        <v>#N/A</v>
      </c>
      <c r="R55" s="363" t="e">
        <f>IF(ISNUMBER(Regressions!T65),ROUND(Regressions!T65, 1), NA())</f>
        <v>#N/A</v>
      </c>
      <c r="S55" s="256" t="e">
        <f>IF(ISNUMBER(Regressions!U65),ROUND(Regressions!U65, 1), NA())</f>
        <v>#N/A</v>
      </c>
    </row>
    <row xmlns:x14ac="http://schemas.microsoft.com/office/spreadsheetml/2009/9/ac" r="56" x14ac:dyDescent="0.2">
      <c r="A56" s="411" t="str">
        <f>IF(ISBLANK(Regressions!A66), " ", Regressions!A66)</f>
        <v>Kenya</v>
      </c>
      <c r="B56" s="412">
        <f>IF(ISBLANK(Regressions!B66), " ", Regressions!B66)</f>
        <v>2021</v>
      </c>
      <c r="C56" s="413" t="str">
        <f>IF(ISBLANK(Regressions!C66), " ", Regressions!C66)</f>
        <v>Urban</v>
      </c>
      <c r="D56" s="414">
        <f>IF(ISBLANK(Regressions!D66), " ", Regressions!D66)</f>
        <v>5639070.7208597567</v>
      </c>
      <c r="E56" s="417" t="e">
        <f>IF(ISNUMBER(Regressions!E66),ROUND(Regressions!E66, 1), NA())</f>
        <v>#N/A</v>
      </c>
      <c r="F56" s="415" t="e">
        <f>IF(ISNUMBER(Regressions!F66),ROUND(Regressions!F66, 1), NA())</f>
        <v>#N/A</v>
      </c>
      <c r="G56" s="418" t="e">
        <f>IF(ISNUMBER(Regressions!G66),ROUND(Regressions!G66, 1), NA())</f>
        <v>#N/A</v>
      </c>
      <c r="H56" s="416" t="e">
        <f>IF(ISNUMBER(Regressions!H66),ROUND(Regressions!H66, 1), NA())</f>
        <v>#N/A</v>
      </c>
      <c r="I56" s="419" t="e">
        <f>IF(ISNUMBER(Regressions!I66),ROUND(Regressions!I66, 1), NA())</f>
        <v>#N/A</v>
      </c>
      <c r="J56" s="417" t="e">
        <f>IF(ISNUMBER(Regressions!K66),ROUND(Regressions!K66, 1), NA())</f>
        <v>#N/A</v>
      </c>
      <c r="K56" s="415" t="e">
        <f>IF(ISNUMBER(Regressions!L66),ROUND(Regressions!L66, 1), NA())</f>
        <v>#N/A</v>
      </c>
      <c r="L56" s="420" t="e">
        <f>IF(ISNUMBER(Regressions!M66),ROUND(Regressions!M66, 1), NA())</f>
        <v>#N/A</v>
      </c>
      <c r="M56" s="416" t="e">
        <f>IF(ISNUMBER(Regressions!N66),ROUND(Regressions!N66, 1), NA())</f>
        <v>#N/A</v>
      </c>
      <c r="N56" s="419" t="e">
        <f>IF(ISNUMBER(Regressions!O66),ROUND(Regressions!O66, 1), NA())</f>
        <v>#N/A</v>
      </c>
      <c r="O56" s="417" t="e">
        <f>IF(ISNUMBER(Regressions!Q66),ROUND(Regressions!Q66, 1), NA())</f>
        <v>#N/A</v>
      </c>
      <c r="P56" s="415" t="e">
        <f>IF(ISNUMBER(Regressions!R66),ROUND(Regressions!R66, 1), NA())</f>
        <v>#N/A</v>
      </c>
      <c r="Q56" s="421" t="e">
        <f>IF(ISNUMBER(Regressions!S66),ROUND(Regressions!S66, 1), NA())</f>
        <v>#N/A</v>
      </c>
      <c r="R56" s="416" t="e">
        <f>IF(ISNUMBER(Regressions!T66),ROUND(Regressions!T66, 1), NA())</f>
        <v>#N/A</v>
      </c>
      <c r="S56" s="419" t="e">
        <f>IF(ISNUMBER(Regressions!U66),ROUND(Regressions!U66, 1), NA())</f>
        <v>#N/A</v>
      </c>
      <c r="T56" s="410"/>
      <c r="U56" s="410"/>
      <c r="V56" s="410"/>
      <c r="W56" s="410"/>
      <c r="X56" s="410"/>
      <c r="Y56" s="410"/>
      <c r="Z56" s="410"/>
      <c r="AA56" s="410"/>
      <c r="AB56" s="410"/>
      <c r="AC56" s="410"/>
    </row>
    <row xmlns:x14ac="http://schemas.microsoft.com/office/spreadsheetml/2009/9/ac" r="57" x14ac:dyDescent="0.2">
      <c r="A57" s="359" t="str">
        <f>IF(ISBLANK(Regressions!A67), " ", Regressions!A67)</f>
        <v>Kenya</v>
      </c>
      <c r="B57" s="360">
        <f>IF(ISBLANK(Regressions!B67), " ", Regressions!B67)</f>
        <v>2022</v>
      </c>
      <c r="C57" s="365" t="str">
        <f>IF(ISBLANK(Regressions!C67), " ", Regressions!C67)</f>
        <v>Urban</v>
      </c>
      <c r="D57" s="361">
        <f>IF(ISBLANK(Regressions!D67), " ", Regressions!D67)</f>
        <v>5783627.7246354679</v>
      </c>
      <c r="E57" s="233" t="e">
        <f>IF(ISNUMBER(Regressions!E67),ROUND(Regressions!E67, 1), NA())</f>
        <v>#N/A</v>
      </c>
      <c r="F57" s="362" t="e">
        <f>IF(ISNUMBER(Regressions!F67),ROUND(Regressions!F67, 1), NA())</f>
        <v>#N/A</v>
      </c>
      <c r="G57" s="255" t="e">
        <f>IF(ISNUMBER(Regressions!G67),ROUND(Regressions!G67, 1), NA())</f>
        <v>#N/A</v>
      </c>
      <c r="H57" s="363" t="e">
        <f>IF(ISNUMBER(Regressions!H67),ROUND(Regressions!H67, 1), NA())</f>
        <v>#N/A</v>
      </c>
      <c r="I57" s="256" t="e">
        <f>IF(ISNUMBER(Regressions!I67),ROUND(Regressions!I67, 1), NA())</f>
        <v>#N/A</v>
      </c>
      <c r="J57" s="364" t="e">
        <f>IF(ISNUMBER(Regressions!K67),ROUND(Regressions!K67, 1), NA())</f>
        <v>#N/A</v>
      </c>
      <c r="K57" s="362" t="e">
        <f>IF(ISNUMBER(Regressions!L67),ROUND(Regressions!L67, 1), NA())</f>
        <v>#N/A</v>
      </c>
      <c r="L57" s="257" t="e">
        <f>IF(ISNUMBER(Regressions!M67),ROUND(Regressions!M67, 1), NA())</f>
        <v>#N/A</v>
      </c>
      <c r="M57" s="363" t="e">
        <f>IF(ISNUMBER(Regressions!N67),ROUND(Regressions!N67, 1), NA())</f>
        <v>#N/A</v>
      </c>
      <c r="N57" s="256" t="e">
        <f>IF(ISNUMBER(Regressions!O67),ROUND(Regressions!O67, 1), NA())</f>
        <v>#N/A</v>
      </c>
      <c r="O57" s="364" t="e">
        <f>IF(ISNUMBER(Regressions!Q67),ROUND(Regressions!Q67, 1), NA())</f>
        <v>#N/A</v>
      </c>
      <c r="P57" s="362" t="e">
        <f>IF(ISNUMBER(Regressions!R67),ROUND(Regressions!R67, 1), NA())</f>
        <v>#N/A</v>
      </c>
      <c r="Q57" s="234" t="e">
        <f>IF(ISNUMBER(Regressions!S67),ROUND(Regressions!S67, 1), NA())</f>
        <v>#N/A</v>
      </c>
      <c r="R57" s="363" t="e">
        <f>IF(ISNUMBER(Regressions!T67),ROUND(Regressions!T67, 1), NA())</f>
        <v>#N/A</v>
      </c>
      <c r="S57" s="256" t="e">
        <f>IF(ISNUMBER(Regressions!U67),ROUND(Regressions!U67, 1), NA())</f>
        <v>#N/A</v>
      </c>
    </row>
    <row xmlns:x14ac="http://schemas.microsoft.com/office/spreadsheetml/2009/9/ac" r="58" x14ac:dyDescent="0.2">
      <c r="A58" s="366" t="str">
        <f>IF(ISBLANK(Regressions!A68), " ", Regressions!A68)</f>
        <v>Kenya</v>
      </c>
      <c r="B58" s="367">
        <f>IF(ISBLANK(Regressions!B68), " ", Regressions!B68)</f>
        <v>2023</v>
      </c>
      <c r="C58" s="368" t="str">
        <f>IF(ISBLANK(Regressions!C68), " ", Regressions!C68)</f>
        <v>Urban</v>
      </c>
      <c r="D58" s="369">
        <f>IF(ISBLANK(Regressions!D68), " ", Regressions!D68)</f>
        <v>6132117.0758901201</v>
      </c>
      <c r="E58" s="370" t="e">
        <f>IF(ISNUMBER(Regressions!E68),ROUND(Regressions!E68, 1), NA())</f>
        <v>#N/A</v>
      </c>
      <c r="F58" s="371" t="e">
        <f>IF(ISNUMBER(Regressions!F68),ROUND(Regressions!F68, 1), NA())</f>
        <v>#N/A</v>
      </c>
      <c r="G58" s="372" t="e">
        <f>IF(ISNUMBER(Regressions!G68),ROUND(Regressions!G68, 1), NA())</f>
        <v>#N/A</v>
      </c>
      <c r="H58" s="373" t="e">
        <f>IF(ISNUMBER(Regressions!H68),ROUND(Regressions!H68, 1), NA())</f>
        <v>#N/A</v>
      </c>
      <c r="I58" s="374" t="e">
        <f>IF(ISNUMBER(Regressions!I68),ROUND(Regressions!I68, 1), NA())</f>
        <v>#N/A</v>
      </c>
      <c r="J58" s="375" t="e">
        <f>IF(ISNUMBER(Regressions!K68),ROUND(Regressions!K68, 1), NA())</f>
        <v>#N/A</v>
      </c>
      <c r="K58" s="371" t="e">
        <f>IF(ISNUMBER(Regressions!L68),ROUND(Regressions!L68, 1), NA())</f>
        <v>#N/A</v>
      </c>
      <c r="L58" s="376" t="e">
        <f>IF(ISNUMBER(Regressions!M68),ROUND(Regressions!M68, 1), NA())</f>
        <v>#N/A</v>
      </c>
      <c r="M58" s="373" t="e">
        <f>IF(ISNUMBER(Regressions!N68),ROUND(Regressions!N68, 1), NA())</f>
        <v>#N/A</v>
      </c>
      <c r="N58" s="374" t="e">
        <f>IF(ISNUMBER(Regressions!O68),ROUND(Regressions!O68, 1), NA())</f>
        <v>#N/A</v>
      </c>
      <c r="O58" s="375" t="e">
        <f>IF(ISNUMBER(Regressions!Q68),ROUND(Regressions!Q68, 1), NA())</f>
        <v>#N/A</v>
      </c>
      <c r="P58" s="371" t="e">
        <f>IF(ISNUMBER(Regressions!R68),ROUND(Regressions!R68, 1), NA())</f>
        <v>#N/A</v>
      </c>
      <c r="Q58" s="377" t="e">
        <f>IF(ISNUMBER(Regressions!S68),ROUND(Regressions!S68, 1), NA())</f>
        <v>#N/A</v>
      </c>
      <c r="R58" s="373" t="e">
        <f>IF(ISNUMBER(Regressions!T68),ROUND(Regressions!T68, 1), NA())</f>
        <v>#N/A</v>
      </c>
      <c r="S58" s="374" t="e">
        <f>IF(ISNUMBER(Regressions!U68),ROUND(Regressions!U68, 1), NA())</f>
        <v>#N/A</v>
      </c>
    </row>
    <row xmlns:x14ac="http://schemas.microsoft.com/office/spreadsheetml/2009/9/ac" r="59" hidden="true" x14ac:dyDescent="0.2">
      <c r="A59" s="359" t="str">
        <f>IF(ISBLANK(Regressions!A69), " ", Regressions!A69)</f>
        <v>Kenya</v>
      </c>
      <c r="B59" s="360">
        <f>IF(ISBLANK(Regressions!B69), " ", Regressions!B69)</f>
        <v>2024</v>
      </c>
      <c r="C59" s="365" t="str">
        <f>IF(ISBLANK(Regressions!C69), " ", Regressions!C69)</f>
        <v>Urban</v>
      </c>
      <c r="D59" s="361" t="str">
        <f>IF(ISBLANK(Regressions!D69), " ", Regressions!D69)</f>
        <v> </v>
      </c>
      <c r="E59" s="233" t="e">
        <f>IF(ISNUMBER(Regressions!E69),ROUND(Regressions!E69, 1), NA())</f>
        <v>#N/A</v>
      </c>
      <c r="F59" s="362" t="e">
        <f>IF(ISNUMBER(Regressions!F69),ROUND(Regressions!F69, 1), NA())</f>
        <v>#N/A</v>
      </c>
      <c r="G59" s="255" t="e">
        <f>IF(ISNUMBER(Regressions!G69),ROUND(Regressions!G69, 1), NA())</f>
        <v>#N/A</v>
      </c>
      <c r="H59" s="363" t="e">
        <f>IF(ISNUMBER(Regressions!H69),ROUND(Regressions!H69, 1), NA())</f>
        <v>#N/A</v>
      </c>
      <c r="I59" s="256" t="e">
        <f>IF(ISNUMBER(Regressions!I69),ROUND(Regressions!I69, 1), NA())</f>
        <v>#N/A</v>
      </c>
      <c r="J59" s="364" t="e">
        <f>IF(ISNUMBER(Regressions!K69),ROUND(Regressions!K69, 1), NA())</f>
        <v>#N/A</v>
      </c>
      <c r="K59" s="362" t="e">
        <f>IF(ISNUMBER(Regressions!L69),ROUND(Regressions!L69, 1), NA())</f>
        <v>#N/A</v>
      </c>
      <c r="L59" s="257" t="e">
        <f>IF(ISNUMBER(Regressions!M69),ROUND(Regressions!M69, 1), NA())</f>
        <v>#N/A</v>
      </c>
      <c r="M59" s="363" t="e">
        <f>IF(ISNUMBER(Regressions!N69),ROUND(Regressions!N69, 1), NA())</f>
        <v>#N/A</v>
      </c>
      <c r="N59" s="256" t="e">
        <f>IF(ISNUMBER(Regressions!O69),ROUND(Regressions!O69, 1), NA())</f>
        <v>#N/A</v>
      </c>
      <c r="O59" s="364" t="e">
        <f>IF(ISNUMBER(Regressions!Q69),ROUND(Regressions!Q69, 1), NA())</f>
        <v>#N/A</v>
      </c>
      <c r="P59" s="362" t="e">
        <f>IF(ISNUMBER(Regressions!R69),ROUND(Regressions!R69, 1), NA())</f>
        <v>#N/A</v>
      </c>
      <c r="Q59" s="234" t="e">
        <f>IF(ISNUMBER(Regressions!S69),ROUND(Regressions!S69, 1), NA())</f>
        <v>#N/A</v>
      </c>
      <c r="R59" s="363" t="e">
        <f>IF(ISNUMBER(Regressions!T69),ROUND(Regressions!T69, 1), NA())</f>
        <v>#N/A</v>
      </c>
      <c r="S59" s="256" t="e">
        <f>IF(ISNUMBER(Regressions!U69),ROUND(Regressions!U69, 1), NA())</f>
        <v>#N/A</v>
      </c>
    </row>
    <row xmlns:x14ac="http://schemas.microsoft.com/office/spreadsheetml/2009/9/ac" r="60" hidden="true" x14ac:dyDescent="0.2">
      <c r="A60" s="359" t="str">
        <f>IF(ISBLANK(Regressions!A70), " ", Regressions!A70)</f>
        <v>Kenya</v>
      </c>
      <c r="B60" s="360">
        <f>IF(ISBLANK(Regressions!B70), " ", Regressions!B70)</f>
        <v>2025</v>
      </c>
      <c r="C60" s="365" t="str">
        <f>IF(ISBLANK(Regressions!C70), " ", Regressions!C70)</f>
        <v>Urban</v>
      </c>
      <c r="D60" s="361" t="str">
        <f>IF(ISBLANK(Regressions!D70), " ", Regressions!D70)</f>
        <v> </v>
      </c>
      <c r="E60" s="233" t="e">
        <f>IF(ISNUMBER(Regressions!E70),ROUND(Regressions!E70, 1), NA())</f>
        <v>#N/A</v>
      </c>
      <c r="F60" s="362" t="e">
        <f>IF(ISNUMBER(Regressions!F70),ROUND(Regressions!F70, 1), NA())</f>
        <v>#N/A</v>
      </c>
      <c r="G60" s="255" t="e">
        <f>IF(ISNUMBER(Regressions!G70),ROUND(Regressions!G70, 1), NA())</f>
        <v>#N/A</v>
      </c>
      <c r="H60" s="363" t="e">
        <f>IF(ISNUMBER(Regressions!H70),ROUND(Regressions!H70, 1), NA())</f>
        <v>#N/A</v>
      </c>
      <c r="I60" s="256" t="e">
        <f>IF(ISNUMBER(Regressions!I70),ROUND(Regressions!I70, 1), NA())</f>
        <v>#N/A</v>
      </c>
      <c r="J60" s="364" t="e">
        <f>IF(ISNUMBER(Regressions!K70),ROUND(Regressions!K70, 1), NA())</f>
        <v>#N/A</v>
      </c>
      <c r="K60" s="362" t="e">
        <f>IF(ISNUMBER(Regressions!L70),ROUND(Regressions!L70, 1), NA())</f>
        <v>#N/A</v>
      </c>
      <c r="L60" s="257" t="e">
        <f>IF(ISNUMBER(Regressions!M70),ROUND(Regressions!M70, 1), NA())</f>
        <v>#N/A</v>
      </c>
      <c r="M60" s="363" t="e">
        <f>IF(ISNUMBER(Regressions!N70),ROUND(Regressions!N70, 1), NA())</f>
        <v>#N/A</v>
      </c>
      <c r="N60" s="256" t="e">
        <f>IF(ISNUMBER(Regressions!O70),ROUND(Regressions!O70, 1), NA())</f>
        <v>#N/A</v>
      </c>
      <c r="O60" s="364" t="e">
        <f>IF(ISNUMBER(Regressions!Q70),ROUND(Regressions!Q70, 1), NA())</f>
        <v>#N/A</v>
      </c>
      <c r="P60" s="362" t="e">
        <f>IF(ISNUMBER(Regressions!R70),ROUND(Regressions!R70, 1), NA())</f>
        <v>#N/A</v>
      </c>
      <c r="Q60" s="234" t="e">
        <f>IF(ISNUMBER(Regressions!S70),ROUND(Regressions!S70, 1), NA())</f>
        <v>#N/A</v>
      </c>
      <c r="R60" s="363" t="e">
        <f>IF(ISNUMBER(Regressions!T70),ROUND(Regressions!T70, 1), NA())</f>
        <v>#N/A</v>
      </c>
      <c r="S60" s="256" t="e">
        <f>IF(ISNUMBER(Regressions!U70),ROUND(Regressions!U70, 1), NA())</f>
        <v>#N/A</v>
      </c>
    </row>
    <row xmlns:x14ac="http://schemas.microsoft.com/office/spreadsheetml/2009/9/ac" r="61" hidden="true" x14ac:dyDescent="0.2">
      <c r="A61" s="359" t="str">
        <f>IF(ISBLANK(Regressions!A71), " ", Regressions!A71)</f>
        <v>Kenya</v>
      </c>
      <c r="B61" s="360">
        <f>IF(ISBLANK(Regressions!B71), " ", Regressions!B71)</f>
        <v>2026</v>
      </c>
      <c r="C61" s="365" t="str">
        <f>IF(ISBLANK(Regressions!C71), " ", Regressions!C71)</f>
        <v>Urban</v>
      </c>
      <c r="D61" s="361" t="str">
        <f>IF(ISBLANK(Regressions!D71), " ", Regressions!D71)</f>
        <v> </v>
      </c>
      <c r="E61" s="233" t="e">
        <f>IF(ISNUMBER(Regressions!E71),ROUND(Regressions!E71, 1), NA())</f>
        <v>#N/A</v>
      </c>
      <c r="F61" s="362" t="e">
        <f>IF(ISNUMBER(Regressions!F71),ROUND(Regressions!F71, 1), NA())</f>
        <v>#N/A</v>
      </c>
      <c r="G61" s="255" t="e">
        <f>IF(ISNUMBER(Regressions!G71),ROUND(Regressions!G71, 1), NA())</f>
        <v>#N/A</v>
      </c>
      <c r="H61" s="363" t="e">
        <f>IF(ISNUMBER(Regressions!H71),ROUND(Regressions!H71, 1), NA())</f>
        <v>#N/A</v>
      </c>
      <c r="I61" s="256" t="e">
        <f>IF(ISNUMBER(Regressions!I71),ROUND(Regressions!I71, 1), NA())</f>
        <v>#N/A</v>
      </c>
      <c r="J61" s="364" t="e">
        <f>IF(ISNUMBER(Regressions!K71),ROUND(Regressions!K71, 1), NA())</f>
        <v>#N/A</v>
      </c>
      <c r="K61" s="362" t="e">
        <f>IF(ISNUMBER(Regressions!L71),ROUND(Regressions!L71, 1), NA())</f>
        <v>#N/A</v>
      </c>
      <c r="L61" s="257" t="e">
        <f>IF(ISNUMBER(Regressions!M71),ROUND(Regressions!M71, 1), NA())</f>
        <v>#N/A</v>
      </c>
      <c r="M61" s="363" t="e">
        <f>IF(ISNUMBER(Regressions!N71),ROUND(Regressions!N71, 1), NA())</f>
        <v>#N/A</v>
      </c>
      <c r="N61" s="256" t="e">
        <f>IF(ISNUMBER(Regressions!O71),ROUND(Regressions!O71, 1), NA())</f>
        <v>#N/A</v>
      </c>
      <c r="O61" s="364" t="e">
        <f>IF(ISNUMBER(Regressions!Q71),ROUND(Regressions!Q71, 1), NA())</f>
        <v>#N/A</v>
      </c>
      <c r="P61" s="362" t="e">
        <f>IF(ISNUMBER(Regressions!R71),ROUND(Regressions!R71, 1), NA())</f>
        <v>#N/A</v>
      </c>
      <c r="Q61" s="234" t="e">
        <f>IF(ISNUMBER(Regressions!S71),ROUND(Regressions!S71, 1), NA())</f>
        <v>#N/A</v>
      </c>
      <c r="R61" s="363" t="e">
        <f>IF(ISNUMBER(Regressions!T71),ROUND(Regressions!T71, 1), NA())</f>
        <v>#N/A</v>
      </c>
      <c r="S61" s="256" t="e">
        <f>IF(ISNUMBER(Regressions!U71),ROUND(Regressions!U71, 1), NA())</f>
        <v>#N/A</v>
      </c>
    </row>
    <row xmlns:x14ac="http://schemas.microsoft.com/office/spreadsheetml/2009/9/ac" r="62" hidden="true" x14ac:dyDescent="0.2">
      <c r="A62" s="359" t="str">
        <f>IF(ISBLANK(Regressions!A72), " ", Regressions!A72)</f>
        <v>Kenya</v>
      </c>
      <c r="B62" s="360">
        <f>IF(ISBLANK(Regressions!B72), " ", Regressions!B72)</f>
        <v>2027</v>
      </c>
      <c r="C62" s="365" t="str">
        <f>IF(ISBLANK(Regressions!C72), " ", Regressions!C72)</f>
        <v>Urban</v>
      </c>
      <c r="D62" s="361" t="str">
        <f>IF(ISBLANK(Regressions!D72), " ", Regressions!D72)</f>
        <v> </v>
      </c>
      <c r="E62" s="233" t="e">
        <f>IF(ISNUMBER(Regressions!E72),ROUND(Regressions!E72, 1), NA())</f>
        <v>#N/A</v>
      </c>
      <c r="F62" s="362" t="e">
        <f>IF(ISNUMBER(Regressions!F72),ROUND(Regressions!F72, 1), NA())</f>
        <v>#N/A</v>
      </c>
      <c r="G62" s="255" t="e">
        <f>IF(ISNUMBER(Regressions!G72),ROUND(Regressions!G72, 1), NA())</f>
        <v>#N/A</v>
      </c>
      <c r="H62" s="363" t="e">
        <f>IF(ISNUMBER(Regressions!H72),ROUND(Regressions!H72, 1), NA())</f>
        <v>#N/A</v>
      </c>
      <c r="I62" s="256" t="e">
        <f>IF(ISNUMBER(Regressions!I72),ROUND(Regressions!I72, 1), NA())</f>
        <v>#N/A</v>
      </c>
      <c r="J62" s="364" t="e">
        <f>IF(ISNUMBER(Regressions!K72),ROUND(Regressions!K72, 1), NA())</f>
        <v>#N/A</v>
      </c>
      <c r="K62" s="362" t="e">
        <f>IF(ISNUMBER(Regressions!L72),ROUND(Regressions!L72, 1), NA())</f>
        <v>#N/A</v>
      </c>
      <c r="L62" s="257" t="e">
        <f>IF(ISNUMBER(Regressions!M72),ROUND(Regressions!M72, 1), NA())</f>
        <v>#N/A</v>
      </c>
      <c r="M62" s="363" t="e">
        <f>IF(ISNUMBER(Regressions!N72),ROUND(Regressions!N72, 1), NA())</f>
        <v>#N/A</v>
      </c>
      <c r="N62" s="256" t="e">
        <f>IF(ISNUMBER(Regressions!O72),ROUND(Regressions!O72, 1), NA())</f>
        <v>#N/A</v>
      </c>
      <c r="O62" s="364" t="e">
        <f>IF(ISNUMBER(Regressions!Q72),ROUND(Regressions!Q72, 1), NA())</f>
        <v>#N/A</v>
      </c>
      <c r="P62" s="362" t="e">
        <f>IF(ISNUMBER(Regressions!R72),ROUND(Regressions!R72, 1), NA())</f>
        <v>#N/A</v>
      </c>
      <c r="Q62" s="234" t="e">
        <f>IF(ISNUMBER(Regressions!S72),ROUND(Regressions!S72, 1), NA())</f>
        <v>#N/A</v>
      </c>
      <c r="R62" s="363" t="e">
        <f>IF(ISNUMBER(Regressions!T72),ROUND(Regressions!T72, 1), NA())</f>
        <v>#N/A</v>
      </c>
      <c r="S62" s="256" t="e">
        <f>IF(ISNUMBER(Regressions!U72),ROUND(Regressions!U72, 1), NA())</f>
        <v>#N/A</v>
      </c>
    </row>
    <row xmlns:x14ac="http://schemas.microsoft.com/office/spreadsheetml/2009/9/ac" r="63" hidden="true" x14ac:dyDescent="0.2">
      <c r="A63" s="359" t="str">
        <f>IF(ISBLANK(Regressions!A73), " ", Regressions!A73)</f>
        <v>Kenya</v>
      </c>
      <c r="B63" s="360">
        <f>IF(ISBLANK(Regressions!B73), " ", Regressions!B73)</f>
        <v>2028</v>
      </c>
      <c r="C63" s="365" t="str">
        <f>IF(ISBLANK(Regressions!C73), " ", Regressions!C73)</f>
        <v>Urban</v>
      </c>
      <c r="D63" s="361" t="str">
        <f>IF(ISBLANK(Regressions!D73), " ", Regressions!D73)</f>
        <v> </v>
      </c>
      <c r="E63" s="233" t="e">
        <f>IF(ISNUMBER(Regressions!E73),ROUND(Regressions!E73, 1), NA())</f>
        <v>#N/A</v>
      </c>
      <c r="F63" s="362" t="e">
        <f>IF(ISNUMBER(Regressions!F73),ROUND(Regressions!F73, 1), NA())</f>
        <v>#N/A</v>
      </c>
      <c r="G63" s="255" t="e">
        <f>IF(ISNUMBER(Regressions!G73),ROUND(Regressions!G73, 1), NA())</f>
        <v>#N/A</v>
      </c>
      <c r="H63" s="363" t="e">
        <f>IF(ISNUMBER(Regressions!H73),ROUND(Regressions!H73, 1), NA())</f>
        <v>#N/A</v>
      </c>
      <c r="I63" s="256" t="e">
        <f>IF(ISNUMBER(Regressions!I73),ROUND(Regressions!I73, 1), NA())</f>
        <v>#N/A</v>
      </c>
      <c r="J63" s="364" t="e">
        <f>IF(ISNUMBER(Regressions!K73),ROUND(Regressions!K73, 1), NA())</f>
        <v>#N/A</v>
      </c>
      <c r="K63" s="362" t="e">
        <f>IF(ISNUMBER(Regressions!L73),ROUND(Regressions!L73, 1), NA())</f>
        <v>#N/A</v>
      </c>
      <c r="L63" s="257" t="e">
        <f>IF(ISNUMBER(Regressions!M73),ROUND(Regressions!M73, 1), NA())</f>
        <v>#N/A</v>
      </c>
      <c r="M63" s="363" t="e">
        <f>IF(ISNUMBER(Regressions!N73),ROUND(Regressions!N73, 1), NA())</f>
        <v>#N/A</v>
      </c>
      <c r="N63" s="256" t="e">
        <f>IF(ISNUMBER(Regressions!O73),ROUND(Regressions!O73, 1), NA())</f>
        <v>#N/A</v>
      </c>
      <c r="O63" s="364" t="e">
        <f>IF(ISNUMBER(Regressions!Q73),ROUND(Regressions!Q73, 1), NA())</f>
        <v>#N/A</v>
      </c>
      <c r="P63" s="362" t="e">
        <f>IF(ISNUMBER(Regressions!R73),ROUND(Regressions!R73, 1), NA())</f>
        <v>#N/A</v>
      </c>
      <c r="Q63" s="234" t="e">
        <f>IF(ISNUMBER(Regressions!S73),ROUND(Regressions!S73, 1), NA())</f>
        <v>#N/A</v>
      </c>
      <c r="R63" s="363" t="e">
        <f>IF(ISNUMBER(Regressions!T73),ROUND(Regressions!T73, 1), NA())</f>
        <v>#N/A</v>
      </c>
      <c r="S63" s="256" t="e">
        <f>IF(ISNUMBER(Regressions!U73),ROUND(Regressions!U73, 1), NA())</f>
        <v>#N/A</v>
      </c>
    </row>
    <row xmlns:x14ac="http://schemas.microsoft.com/office/spreadsheetml/2009/9/ac" r="64" hidden="true" x14ac:dyDescent="0.2">
      <c r="A64" s="359" t="str">
        <f>IF(ISBLANK(Regressions!A74), " ", Regressions!A74)</f>
        <v>Kenya</v>
      </c>
      <c r="B64" s="360">
        <f>IF(ISBLANK(Regressions!B74), " ", Regressions!B74)</f>
        <v>2029</v>
      </c>
      <c r="C64" s="365" t="str">
        <f>IF(ISBLANK(Regressions!C74), " ", Regressions!C74)</f>
        <v>Urban</v>
      </c>
      <c r="D64" s="361" t="str">
        <f>IF(ISBLANK(Regressions!D74), " ", Regressions!D74)</f>
        <v> </v>
      </c>
      <c r="E64" s="233" t="e">
        <f>IF(ISNUMBER(Regressions!E74),ROUND(Regressions!E74, 1), NA())</f>
        <v>#N/A</v>
      </c>
      <c r="F64" s="362" t="e">
        <f>IF(ISNUMBER(Regressions!F74),ROUND(Regressions!F74, 1), NA())</f>
        <v>#N/A</v>
      </c>
      <c r="G64" s="255" t="e">
        <f>IF(ISNUMBER(Regressions!G74),ROUND(Regressions!G74, 1), NA())</f>
        <v>#N/A</v>
      </c>
      <c r="H64" s="363" t="e">
        <f>IF(ISNUMBER(Regressions!H74),ROUND(Regressions!H74, 1), NA())</f>
        <v>#N/A</v>
      </c>
      <c r="I64" s="256" t="e">
        <f>IF(ISNUMBER(Regressions!I74),ROUND(Regressions!I74, 1), NA())</f>
        <v>#N/A</v>
      </c>
      <c r="J64" s="364" t="e">
        <f>IF(ISNUMBER(Regressions!K74),ROUND(Regressions!K74, 1), NA())</f>
        <v>#N/A</v>
      </c>
      <c r="K64" s="362" t="e">
        <f>IF(ISNUMBER(Regressions!L74),ROUND(Regressions!L74, 1), NA())</f>
        <v>#N/A</v>
      </c>
      <c r="L64" s="257" t="e">
        <f>IF(ISNUMBER(Regressions!M74),ROUND(Regressions!M74, 1), NA())</f>
        <v>#N/A</v>
      </c>
      <c r="M64" s="363" t="e">
        <f>IF(ISNUMBER(Regressions!N74),ROUND(Regressions!N74, 1), NA())</f>
        <v>#N/A</v>
      </c>
      <c r="N64" s="256" t="e">
        <f>IF(ISNUMBER(Regressions!O74),ROUND(Regressions!O74, 1), NA())</f>
        <v>#N/A</v>
      </c>
      <c r="O64" s="364" t="e">
        <f>IF(ISNUMBER(Regressions!Q74),ROUND(Regressions!Q74, 1), NA())</f>
        <v>#N/A</v>
      </c>
      <c r="P64" s="362" t="e">
        <f>IF(ISNUMBER(Regressions!R74),ROUND(Regressions!R74, 1), NA())</f>
        <v>#N/A</v>
      </c>
      <c r="Q64" s="234" t="e">
        <f>IF(ISNUMBER(Regressions!S74),ROUND(Regressions!S74, 1), NA())</f>
        <v>#N/A</v>
      </c>
      <c r="R64" s="363" t="e">
        <f>IF(ISNUMBER(Regressions!T74),ROUND(Regressions!T74, 1), NA())</f>
        <v>#N/A</v>
      </c>
      <c r="S64" s="256" t="e">
        <f>IF(ISNUMBER(Regressions!U74),ROUND(Regressions!U74, 1), NA())</f>
        <v>#N/A</v>
      </c>
    </row>
    <row xmlns:x14ac="http://schemas.microsoft.com/office/spreadsheetml/2009/9/ac" r="65" hidden="true" x14ac:dyDescent="0.2">
      <c r="A65" s="359" t="str">
        <f>IF(ISBLANK(Regressions!A75), " ", Regressions!A75)</f>
        <v>Kenya</v>
      </c>
      <c r="B65" s="360">
        <f>IF(ISBLANK(Regressions!B75), " ", Regressions!B75)</f>
        <v>2030</v>
      </c>
      <c r="C65" s="365" t="str">
        <f>IF(ISBLANK(Regressions!C75), " ", Regressions!C75)</f>
        <v>Urban</v>
      </c>
      <c r="D65" s="361" t="str">
        <f>IF(ISBLANK(Regressions!D75), " ", Regressions!D75)</f>
        <v> </v>
      </c>
      <c r="E65" s="233" t="e">
        <f>IF(ISNUMBER(Regressions!E75),ROUND(Regressions!E75, 1), NA())</f>
        <v>#N/A</v>
      </c>
      <c r="F65" s="362" t="e">
        <f>IF(ISNUMBER(Regressions!F75),ROUND(Regressions!F75, 1), NA())</f>
        <v>#N/A</v>
      </c>
      <c r="G65" s="255" t="e">
        <f>IF(ISNUMBER(Regressions!G75),ROUND(Regressions!G75, 1), NA())</f>
        <v>#N/A</v>
      </c>
      <c r="H65" s="363" t="e">
        <f>IF(ISNUMBER(Regressions!H75),ROUND(Regressions!H75, 1), NA())</f>
        <v>#N/A</v>
      </c>
      <c r="I65" s="256" t="e">
        <f>IF(ISNUMBER(Regressions!I75),ROUND(Regressions!I75, 1), NA())</f>
        <v>#N/A</v>
      </c>
      <c r="J65" s="364" t="e">
        <f>IF(ISNUMBER(Regressions!K75),ROUND(Regressions!K75, 1), NA())</f>
        <v>#N/A</v>
      </c>
      <c r="K65" s="362" t="e">
        <f>IF(ISNUMBER(Regressions!L75),ROUND(Regressions!L75, 1), NA())</f>
        <v>#N/A</v>
      </c>
      <c r="L65" s="257" t="e">
        <f>IF(ISNUMBER(Regressions!M75),ROUND(Regressions!M75, 1), NA())</f>
        <v>#N/A</v>
      </c>
      <c r="M65" s="363" t="e">
        <f>IF(ISNUMBER(Regressions!N75),ROUND(Regressions!N75, 1), NA())</f>
        <v>#N/A</v>
      </c>
      <c r="N65" s="256" t="e">
        <f>IF(ISNUMBER(Regressions!O75),ROUND(Regressions!O75, 1), NA())</f>
        <v>#N/A</v>
      </c>
      <c r="O65" s="364" t="e">
        <f>IF(ISNUMBER(Regressions!Q75),ROUND(Regressions!Q75, 1), NA())</f>
        <v>#N/A</v>
      </c>
      <c r="P65" s="362" t="e">
        <f>IF(ISNUMBER(Regressions!R75),ROUND(Regressions!R75, 1), NA())</f>
        <v>#N/A</v>
      </c>
      <c r="Q65" s="234" t="e">
        <f>IF(ISNUMBER(Regressions!S75),ROUND(Regressions!S75, 1), NA())</f>
        <v>#N/A</v>
      </c>
      <c r="R65" s="363" t="e">
        <f>IF(ISNUMBER(Regressions!T75),ROUND(Regressions!T75, 1), NA())</f>
        <v>#N/A</v>
      </c>
      <c r="S65" s="256" t="e">
        <f>IF(ISNUMBER(Regressions!U75),ROUND(Regressions!U75, 1), NA())</f>
        <v>#N/A</v>
      </c>
    </row>
    <row xmlns:x14ac="http://schemas.microsoft.com/office/spreadsheetml/2009/9/ac" r="66" x14ac:dyDescent="0.2">
      <c r="A66" s="359" t="str">
        <f>IF(ISBLANK(Regressions!A76), " ", Regressions!A76)</f>
        <v>Kenya</v>
      </c>
      <c r="B66" s="360">
        <f>IF(ISBLANK(Regressions!B76), " ", Regressions!B76)</f>
        <v>2000</v>
      </c>
      <c r="C66" s="365" t="str">
        <f>IF(ISBLANK(Regressions!C76), " ", Regressions!C76)</f>
        <v>Rural</v>
      </c>
      <c r="D66" s="361">
        <f>IF(ISBLANK(Regressions!D76), " ", Regressions!D76)</f>
        <v>10402244.87232185</v>
      </c>
      <c r="E66" s="233" t="e">
        <f>IF(ISNUMBER(Regressions!E76),ROUND(Regressions!E76, 1), NA())</f>
        <v>#N/A</v>
      </c>
      <c r="F66" s="362" t="e">
        <f>IF(ISNUMBER(Regressions!F76),ROUND(Regressions!F76, 1), NA())</f>
        <v>#N/A</v>
      </c>
      <c r="G66" s="255" t="e">
        <f>IF(ISNUMBER(Regressions!G76),ROUND(Regressions!G76, 1), NA())</f>
        <v>#N/A</v>
      </c>
      <c r="H66" s="363" t="e">
        <f>IF(ISNUMBER(Regressions!H76),ROUND(Regressions!H76, 1), NA())</f>
        <v>#N/A</v>
      </c>
      <c r="I66" s="256" t="e">
        <f>IF(ISNUMBER(Regressions!I76),ROUND(Regressions!I76, 1), NA())</f>
        <v>#N/A</v>
      </c>
      <c r="J66" s="364" t="e">
        <f>IF(ISNUMBER(Regressions!K76),ROUND(Regressions!K76, 1), NA())</f>
        <v>#N/A</v>
      </c>
      <c r="K66" s="362" t="e">
        <f>IF(ISNUMBER(Regressions!L76),ROUND(Regressions!L76, 1), NA())</f>
        <v>#N/A</v>
      </c>
      <c r="L66" s="257" t="e">
        <f>IF(ISNUMBER(Regressions!M76),ROUND(Regressions!M76, 1), NA())</f>
        <v>#N/A</v>
      </c>
      <c r="M66" s="363" t="e">
        <f>IF(ISNUMBER(Regressions!N76),ROUND(Regressions!N76, 1), NA())</f>
        <v>#N/A</v>
      </c>
      <c r="N66" s="256" t="e">
        <f>IF(ISNUMBER(Regressions!O76),ROUND(Regressions!O76, 1), NA())</f>
        <v>#N/A</v>
      </c>
      <c r="O66" s="364" t="e">
        <f>IF(ISNUMBER(Regressions!Q76),ROUND(Regressions!Q76, 1), NA())</f>
        <v>#N/A</v>
      </c>
      <c r="P66" s="362" t="e">
        <f>IF(ISNUMBER(Regressions!R76),ROUND(Regressions!R76, 1), NA())</f>
        <v>#N/A</v>
      </c>
      <c r="Q66" s="234" t="e">
        <f>IF(ISNUMBER(Regressions!S76),ROUND(Regressions!S76, 1), NA())</f>
        <v>#N/A</v>
      </c>
      <c r="R66" s="363" t="e">
        <f>IF(ISNUMBER(Regressions!T76),ROUND(Regressions!T76, 1), NA())</f>
        <v>#N/A</v>
      </c>
      <c r="S66" s="256" t="e">
        <f>IF(ISNUMBER(Regressions!U76),ROUND(Regressions!U76, 1), NA())</f>
        <v>#N/A</v>
      </c>
    </row>
    <row xmlns:x14ac="http://schemas.microsoft.com/office/spreadsheetml/2009/9/ac" r="67" x14ac:dyDescent="0.2">
      <c r="A67" s="359" t="str">
        <f>IF(ISBLANK(Regressions!A77), " ", Regressions!A77)</f>
        <v>Kenya</v>
      </c>
      <c r="B67" s="360">
        <f>IF(ISBLANK(Regressions!B77), " ", Regressions!B77)</f>
        <v>2001</v>
      </c>
      <c r="C67" s="365" t="str">
        <f>IF(ISBLANK(Regressions!C77), " ", Regressions!C77)</f>
        <v>Rural</v>
      </c>
      <c r="D67" s="361">
        <f>IF(ISBLANK(Regressions!D77), " ", Regressions!D77)</f>
        <v>10571499.766839691</v>
      </c>
      <c r="E67" s="233" t="e">
        <f>IF(ISNUMBER(Regressions!E77),ROUND(Regressions!E77, 1), NA())</f>
        <v>#N/A</v>
      </c>
      <c r="F67" s="362" t="e">
        <f>IF(ISNUMBER(Regressions!F77),ROUND(Regressions!F77, 1), NA())</f>
        <v>#N/A</v>
      </c>
      <c r="G67" s="255" t="e">
        <f>IF(ISNUMBER(Regressions!G77),ROUND(Regressions!G77, 1), NA())</f>
        <v>#N/A</v>
      </c>
      <c r="H67" s="363" t="e">
        <f>IF(ISNUMBER(Regressions!H77),ROUND(Regressions!H77, 1), NA())</f>
        <v>#N/A</v>
      </c>
      <c r="I67" s="256" t="e">
        <f>IF(ISNUMBER(Regressions!I77),ROUND(Regressions!I77, 1), NA())</f>
        <v>#N/A</v>
      </c>
      <c r="J67" s="364" t="e">
        <f>IF(ISNUMBER(Regressions!K77),ROUND(Regressions!K77, 1), NA())</f>
        <v>#N/A</v>
      </c>
      <c r="K67" s="362" t="e">
        <f>IF(ISNUMBER(Regressions!L77),ROUND(Regressions!L77, 1), NA())</f>
        <v>#N/A</v>
      </c>
      <c r="L67" s="257" t="e">
        <f>IF(ISNUMBER(Regressions!M77),ROUND(Regressions!M77, 1), NA())</f>
        <v>#N/A</v>
      </c>
      <c r="M67" s="363" t="e">
        <f>IF(ISNUMBER(Regressions!N77),ROUND(Regressions!N77, 1), NA())</f>
        <v>#N/A</v>
      </c>
      <c r="N67" s="256" t="e">
        <f>IF(ISNUMBER(Regressions!O77),ROUND(Regressions!O77, 1), NA())</f>
        <v>#N/A</v>
      </c>
      <c r="O67" s="364" t="e">
        <f>IF(ISNUMBER(Regressions!Q77),ROUND(Regressions!Q77, 1), NA())</f>
        <v>#N/A</v>
      </c>
      <c r="P67" s="362" t="e">
        <f>IF(ISNUMBER(Regressions!R77),ROUND(Regressions!R77, 1), NA())</f>
        <v>#N/A</v>
      </c>
      <c r="Q67" s="234" t="e">
        <f>IF(ISNUMBER(Regressions!S77),ROUND(Regressions!S77, 1), NA())</f>
        <v>#N/A</v>
      </c>
      <c r="R67" s="363" t="e">
        <f>IF(ISNUMBER(Regressions!T77),ROUND(Regressions!T77, 1), NA())</f>
        <v>#N/A</v>
      </c>
      <c r="S67" s="256" t="e">
        <f>IF(ISNUMBER(Regressions!U77),ROUND(Regressions!U77, 1), NA())</f>
        <v>#N/A</v>
      </c>
    </row>
    <row xmlns:x14ac="http://schemas.microsoft.com/office/spreadsheetml/2009/9/ac" r="68" x14ac:dyDescent="0.2">
      <c r="A68" s="359" t="str">
        <f>IF(ISBLANK(Regressions!A78), " ", Regressions!A78)</f>
        <v>Kenya</v>
      </c>
      <c r="B68" s="360">
        <f>IF(ISBLANK(Regressions!B78), " ", Regressions!B78)</f>
        <v>2002</v>
      </c>
      <c r="C68" s="365" t="str">
        <f>IF(ISBLANK(Regressions!C78), " ", Regressions!C78)</f>
        <v>Rural</v>
      </c>
      <c r="D68" s="361">
        <f>IF(ISBLANK(Regressions!D78), " ", Regressions!D78)</f>
        <v>10756127.77398777</v>
      </c>
      <c r="E68" s="233" t="e">
        <f>IF(ISNUMBER(Regressions!E78),ROUND(Regressions!E78, 1), NA())</f>
        <v>#N/A</v>
      </c>
      <c r="F68" s="362" t="e">
        <f>IF(ISNUMBER(Regressions!F78),ROUND(Regressions!F78, 1), NA())</f>
        <v>#N/A</v>
      </c>
      <c r="G68" s="255" t="e">
        <f>IF(ISNUMBER(Regressions!G78),ROUND(Regressions!G78, 1), NA())</f>
        <v>#N/A</v>
      </c>
      <c r="H68" s="363" t="e">
        <f>IF(ISNUMBER(Regressions!H78),ROUND(Regressions!H78, 1), NA())</f>
        <v>#N/A</v>
      </c>
      <c r="I68" s="256" t="e">
        <f>IF(ISNUMBER(Regressions!I78),ROUND(Regressions!I78, 1), NA())</f>
        <v>#N/A</v>
      </c>
      <c r="J68" s="364" t="e">
        <f>IF(ISNUMBER(Regressions!K78),ROUND(Regressions!K78, 1), NA())</f>
        <v>#N/A</v>
      </c>
      <c r="K68" s="362" t="e">
        <f>IF(ISNUMBER(Regressions!L78),ROUND(Regressions!L78, 1), NA())</f>
        <v>#N/A</v>
      </c>
      <c r="L68" s="257" t="e">
        <f>IF(ISNUMBER(Regressions!M78),ROUND(Regressions!M78, 1), NA())</f>
        <v>#N/A</v>
      </c>
      <c r="M68" s="363" t="e">
        <f>IF(ISNUMBER(Regressions!N78),ROUND(Regressions!N78, 1), NA())</f>
        <v>#N/A</v>
      </c>
      <c r="N68" s="256" t="e">
        <f>IF(ISNUMBER(Regressions!O78),ROUND(Regressions!O78, 1), NA())</f>
        <v>#N/A</v>
      </c>
      <c r="O68" s="364" t="e">
        <f>IF(ISNUMBER(Regressions!Q78),ROUND(Regressions!Q78, 1), NA())</f>
        <v>#N/A</v>
      </c>
      <c r="P68" s="362" t="e">
        <f>IF(ISNUMBER(Regressions!R78),ROUND(Regressions!R78, 1), NA())</f>
        <v>#N/A</v>
      </c>
      <c r="Q68" s="234" t="e">
        <f>IF(ISNUMBER(Regressions!S78),ROUND(Regressions!S78, 1), NA())</f>
        <v>#N/A</v>
      </c>
      <c r="R68" s="363" t="e">
        <f>IF(ISNUMBER(Regressions!T78),ROUND(Regressions!T78, 1), NA())</f>
        <v>#N/A</v>
      </c>
      <c r="S68" s="256" t="e">
        <f>IF(ISNUMBER(Regressions!U78),ROUND(Regressions!U78, 1), NA())</f>
        <v>#N/A</v>
      </c>
    </row>
    <row xmlns:x14ac="http://schemas.microsoft.com/office/spreadsheetml/2009/9/ac" r="69" x14ac:dyDescent="0.2">
      <c r="A69" s="359" t="str">
        <f>IF(ISBLANK(Regressions!A79), " ", Regressions!A79)</f>
        <v>Kenya</v>
      </c>
      <c r="B69" s="360">
        <f>IF(ISBLANK(Regressions!B79), " ", Regressions!B79)</f>
        <v>2003</v>
      </c>
      <c r="C69" s="365" t="str">
        <f>IF(ISBLANK(Regressions!C79), " ", Regressions!C79)</f>
        <v>Rural</v>
      </c>
      <c r="D69" s="361">
        <f>IF(ISBLANK(Regressions!D79), " ", Regressions!D79)</f>
        <v>10934471.85581179</v>
      </c>
      <c r="E69" s="233" t="e">
        <f>IF(ISNUMBER(Regressions!E79),ROUND(Regressions!E79, 1), NA())</f>
        <v>#N/A</v>
      </c>
      <c r="F69" s="362" t="e">
        <f>IF(ISNUMBER(Regressions!F79),ROUND(Regressions!F79, 1), NA())</f>
        <v>#N/A</v>
      </c>
      <c r="G69" s="255" t="e">
        <f>IF(ISNUMBER(Regressions!G79),ROUND(Regressions!G79, 1), NA())</f>
        <v>#N/A</v>
      </c>
      <c r="H69" s="363" t="e">
        <f>IF(ISNUMBER(Regressions!H79),ROUND(Regressions!H79, 1), NA())</f>
        <v>#N/A</v>
      </c>
      <c r="I69" s="256" t="e">
        <f>IF(ISNUMBER(Regressions!I79),ROUND(Regressions!I79, 1), NA())</f>
        <v>#N/A</v>
      </c>
      <c r="J69" s="364" t="e">
        <f>IF(ISNUMBER(Regressions!K79),ROUND(Regressions!K79, 1), NA())</f>
        <v>#N/A</v>
      </c>
      <c r="K69" s="362" t="e">
        <f>IF(ISNUMBER(Regressions!L79),ROUND(Regressions!L79, 1), NA())</f>
        <v>#N/A</v>
      </c>
      <c r="L69" s="257" t="e">
        <f>IF(ISNUMBER(Regressions!M79),ROUND(Regressions!M79, 1), NA())</f>
        <v>#N/A</v>
      </c>
      <c r="M69" s="363" t="e">
        <f>IF(ISNUMBER(Regressions!N79),ROUND(Regressions!N79, 1), NA())</f>
        <v>#N/A</v>
      </c>
      <c r="N69" s="256" t="e">
        <f>IF(ISNUMBER(Regressions!O79),ROUND(Regressions!O79, 1), NA())</f>
        <v>#N/A</v>
      </c>
      <c r="O69" s="364" t="e">
        <f>IF(ISNUMBER(Regressions!Q79),ROUND(Regressions!Q79, 1), NA())</f>
        <v>#N/A</v>
      </c>
      <c r="P69" s="362" t="e">
        <f>IF(ISNUMBER(Regressions!R79),ROUND(Regressions!R79, 1), NA())</f>
        <v>#N/A</v>
      </c>
      <c r="Q69" s="234" t="e">
        <f>IF(ISNUMBER(Regressions!S79),ROUND(Regressions!S79, 1), NA())</f>
        <v>#N/A</v>
      </c>
      <c r="R69" s="363" t="e">
        <f>IF(ISNUMBER(Regressions!T79),ROUND(Regressions!T79, 1), NA())</f>
        <v>#N/A</v>
      </c>
      <c r="S69" s="256" t="e">
        <f>IF(ISNUMBER(Regressions!U79),ROUND(Regressions!U79, 1), NA())</f>
        <v>#N/A</v>
      </c>
    </row>
    <row xmlns:x14ac="http://schemas.microsoft.com/office/spreadsheetml/2009/9/ac" r="70" x14ac:dyDescent="0.2">
      <c r="A70" s="359" t="str">
        <f>IF(ISBLANK(Regressions!A80), " ", Regressions!A80)</f>
        <v>Kenya</v>
      </c>
      <c r="B70" s="360">
        <f>IF(ISBLANK(Regressions!B80), " ", Regressions!B80)</f>
        <v>2004</v>
      </c>
      <c r="C70" s="365" t="str">
        <f>IF(ISBLANK(Regressions!C80), " ", Regressions!C80)</f>
        <v>Rural</v>
      </c>
      <c r="D70" s="361">
        <f>IF(ISBLANK(Regressions!D80), " ", Regressions!D80)</f>
        <v>11122638.784987731</v>
      </c>
      <c r="E70" s="233" t="e">
        <f>IF(ISNUMBER(Regressions!E80),ROUND(Regressions!E80, 1), NA())</f>
        <v>#N/A</v>
      </c>
      <c r="F70" s="362" t="e">
        <f>IF(ISNUMBER(Regressions!F80),ROUND(Regressions!F80, 1), NA())</f>
        <v>#N/A</v>
      </c>
      <c r="G70" s="255" t="e">
        <f>IF(ISNUMBER(Regressions!G80),ROUND(Regressions!G80, 1), NA())</f>
        <v>#N/A</v>
      </c>
      <c r="H70" s="363" t="e">
        <f>IF(ISNUMBER(Regressions!H80),ROUND(Regressions!H80, 1), NA())</f>
        <v>#N/A</v>
      </c>
      <c r="I70" s="256" t="e">
        <f>IF(ISNUMBER(Regressions!I80),ROUND(Regressions!I80, 1), NA())</f>
        <v>#N/A</v>
      </c>
      <c r="J70" s="364" t="e">
        <f>IF(ISNUMBER(Regressions!K80),ROUND(Regressions!K80, 1), NA())</f>
        <v>#N/A</v>
      </c>
      <c r="K70" s="362" t="e">
        <f>IF(ISNUMBER(Regressions!L80),ROUND(Regressions!L80, 1), NA())</f>
        <v>#N/A</v>
      </c>
      <c r="L70" s="257" t="e">
        <f>IF(ISNUMBER(Regressions!M80),ROUND(Regressions!M80, 1), NA())</f>
        <v>#N/A</v>
      </c>
      <c r="M70" s="363" t="e">
        <f>IF(ISNUMBER(Regressions!N80),ROUND(Regressions!N80, 1), NA())</f>
        <v>#N/A</v>
      </c>
      <c r="N70" s="256" t="e">
        <f>IF(ISNUMBER(Regressions!O80),ROUND(Regressions!O80, 1), NA())</f>
        <v>#N/A</v>
      </c>
      <c r="O70" s="364" t="e">
        <f>IF(ISNUMBER(Regressions!Q80),ROUND(Regressions!Q80, 1), NA())</f>
        <v>#N/A</v>
      </c>
      <c r="P70" s="362" t="e">
        <f>IF(ISNUMBER(Regressions!R80),ROUND(Regressions!R80, 1), NA())</f>
        <v>#N/A</v>
      </c>
      <c r="Q70" s="234" t="e">
        <f>IF(ISNUMBER(Regressions!S80),ROUND(Regressions!S80, 1), NA())</f>
        <v>#N/A</v>
      </c>
      <c r="R70" s="363" t="e">
        <f>IF(ISNUMBER(Regressions!T80),ROUND(Regressions!T80, 1), NA())</f>
        <v>#N/A</v>
      </c>
      <c r="S70" s="256" t="e">
        <f>IF(ISNUMBER(Regressions!U80),ROUND(Regressions!U80, 1), NA())</f>
        <v>#N/A</v>
      </c>
    </row>
    <row xmlns:x14ac="http://schemas.microsoft.com/office/spreadsheetml/2009/9/ac" r="71" x14ac:dyDescent="0.2">
      <c r="A71" s="359" t="str">
        <f>IF(ISBLANK(Regressions!A81), " ", Regressions!A81)</f>
        <v>Kenya</v>
      </c>
      <c r="B71" s="360">
        <f>IF(ISBLANK(Regressions!B81), " ", Regressions!B81)</f>
        <v>2005</v>
      </c>
      <c r="C71" s="365" t="str">
        <f>IF(ISBLANK(Regressions!C81), " ", Regressions!C81)</f>
        <v>Rural</v>
      </c>
      <c r="D71" s="361">
        <f>IF(ISBLANK(Regressions!D81), " ", Regressions!D81)</f>
        <v>11321859.279032709</v>
      </c>
      <c r="E71" s="233" t="e">
        <f>IF(ISNUMBER(Regressions!E81),ROUND(Regressions!E81, 1), NA())</f>
        <v>#N/A</v>
      </c>
      <c r="F71" s="362" t="e">
        <f>IF(ISNUMBER(Regressions!F81),ROUND(Regressions!F81, 1), NA())</f>
        <v>#N/A</v>
      </c>
      <c r="G71" s="255" t="e">
        <f>IF(ISNUMBER(Regressions!G81),ROUND(Regressions!G81, 1), NA())</f>
        <v>#N/A</v>
      </c>
      <c r="H71" s="363" t="e">
        <f>IF(ISNUMBER(Regressions!H81),ROUND(Regressions!H81, 1), NA())</f>
        <v>#N/A</v>
      </c>
      <c r="I71" s="256" t="e">
        <f>IF(ISNUMBER(Regressions!I81),ROUND(Regressions!I81, 1), NA())</f>
        <v>#N/A</v>
      </c>
      <c r="J71" s="364" t="e">
        <f>IF(ISNUMBER(Regressions!K81),ROUND(Regressions!K81, 1), NA())</f>
        <v>#N/A</v>
      </c>
      <c r="K71" s="362" t="e">
        <f>IF(ISNUMBER(Regressions!L81),ROUND(Regressions!L81, 1), NA())</f>
        <v>#N/A</v>
      </c>
      <c r="L71" s="257" t="e">
        <f>IF(ISNUMBER(Regressions!M81),ROUND(Regressions!M81, 1), NA())</f>
        <v>#N/A</v>
      </c>
      <c r="M71" s="363" t="e">
        <f>IF(ISNUMBER(Regressions!N81),ROUND(Regressions!N81, 1), NA())</f>
        <v>#N/A</v>
      </c>
      <c r="N71" s="256" t="e">
        <f>IF(ISNUMBER(Regressions!O81),ROUND(Regressions!O81, 1), NA())</f>
        <v>#N/A</v>
      </c>
      <c r="O71" s="364" t="e">
        <f>IF(ISNUMBER(Regressions!Q81),ROUND(Regressions!Q81, 1), NA())</f>
        <v>#N/A</v>
      </c>
      <c r="P71" s="362" t="e">
        <f>IF(ISNUMBER(Regressions!R81),ROUND(Regressions!R81, 1), NA())</f>
        <v>#N/A</v>
      </c>
      <c r="Q71" s="234" t="e">
        <f>IF(ISNUMBER(Regressions!S81),ROUND(Regressions!S81, 1), NA())</f>
        <v>#N/A</v>
      </c>
      <c r="R71" s="363" t="e">
        <f>IF(ISNUMBER(Regressions!T81),ROUND(Regressions!T81, 1), NA())</f>
        <v>#N/A</v>
      </c>
      <c r="S71" s="256" t="e">
        <f>IF(ISNUMBER(Regressions!U81),ROUND(Regressions!U81, 1), NA())</f>
        <v>#N/A</v>
      </c>
    </row>
    <row xmlns:x14ac="http://schemas.microsoft.com/office/spreadsheetml/2009/9/ac" r="72" x14ac:dyDescent="0.2">
      <c r="A72" s="359" t="str">
        <f>IF(ISBLANK(Regressions!A82), " ", Regressions!A82)</f>
        <v>Kenya</v>
      </c>
      <c r="B72" s="360">
        <f>IF(ISBLANK(Regressions!B82), " ", Regressions!B82)</f>
        <v>2006</v>
      </c>
      <c r="C72" s="365" t="str">
        <f>IF(ISBLANK(Regressions!C82), " ", Regressions!C82)</f>
        <v>Rural</v>
      </c>
      <c r="D72" s="361">
        <f>IF(ISBLANK(Regressions!D82), " ", Regressions!D82)</f>
        <v>11522957.29122257</v>
      </c>
      <c r="E72" s="233" t="e">
        <f>IF(ISNUMBER(Regressions!E82),ROUND(Regressions!E82, 1), NA())</f>
        <v>#N/A</v>
      </c>
      <c r="F72" s="362" t="e">
        <f>IF(ISNUMBER(Regressions!F82),ROUND(Regressions!F82, 1), NA())</f>
        <v>#N/A</v>
      </c>
      <c r="G72" s="255" t="e">
        <f>IF(ISNUMBER(Regressions!G82),ROUND(Regressions!G82, 1), NA())</f>
        <v>#N/A</v>
      </c>
      <c r="H72" s="363" t="e">
        <f>IF(ISNUMBER(Regressions!H82),ROUND(Regressions!H82, 1), NA())</f>
        <v>#N/A</v>
      </c>
      <c r="I72" s="256" t="e">
        <f>IF(ISNUMBER(Regressions!I82),ROUND(Regressions!I82, 1), NA())</f>
        <v>#N/A</v>
      </c>
      <c r="J72" s="364">
        <f>IF(ISNUMBER(Regressions!K82),ROUND(Regressions!K82, 1), NA())</f>
        <v>95</v>
      </c>
      <c r="K72" s="362" t="e">
        <f>IF(ISNUMBER(Regressions!L82),ROUND(Regressions!L82, 1), NA())</f>
        <v>#N/A</v>
      </c>
      <c r="L72" s="257" t="e">
        <f>IF(ISNUMBER(Regressions!M82),ROUND(Regressions!M82, 1), NA())</f>
        <v>#N/A</v>
      </c>
      <c r="M72" s="363" t="e">
        <f>IF(ISNUMBER(Regressions!N82),ROUND(Regressions!N82, 1), NA())</f>
        <v>#N/A</v>
      </c>
      <c r="N72" s="256" t="e">
        <f>IF(ISNUMBER(Regressions!O82),ROUND(Regressions!O82, 1), NA())</f>
        <v>#N/A</v>
      </c>
      <c r="O72" s="364" t="e">
        <f>IF(ISNUMBER(Regressions!Q82),ROUND(Regressions!Q82, 1), NA())</f>
        <v>#N/A</v>
      </c>
      <c r="P72" s="362" t="e">
        <f>IF(ISNUMBER(Regressions!R82),ROUND(Regressions!R82, 1), NA())</f>
        <v>#N/A</v>
      </c>
      <c r="Q72" s="234" t="e">
        <f>IF(ISNUMBER(Regressions!S82),ROUND(Regressions!S82, 1), NA())</f>
        <v>#N/A</v>
      </c>
      <c r="R72" s="363" t="e">
        <f>IF(ISNUMBER(Regressions!T82),ROUND(Regressions!T82, 1), NA())</f>
        <v>#N/A</v>
      </c>
      <c r="S72" s="256" t="e">
        <f>IF(ISNUMBER(Regressions!U82),ROUND(Regressions!U82, 1), NA())</f>
        <v>#N/A</v>
      </c>
    </row>
    <row xmlns:x14ac="http://schemas.microsoft.com/office/spreadsheetml/2009/9/ac" r="73" x14ac:dyDescent="0.2">
      <c r="A73" s="359" t="str">
        <f>IF(ISBLANK(Regressions!A83), " ", Regressions!A83)</f>
        <v>Kenya</v>
      </c>
      <c r="B73" s="360">
        <f>IF(ISBLANK(Regressions!B83), " ", Regressions!B83)</f>
        <v>2007</v>
      </c>
      <c r="C73" s="365" t="str">
        <f>IF(ISBLANK(Regressions!C83), " ", Regressions!C83)</f>
        <v>Rural</v>
      </c>
      <c r="D73" s="361">
        <f>IF(ISBLANK(Regressions!D83), " ", Regressions!D83)</f>
        <v>11731131.68146334</v>
      </c>
      <c r="E73" s="233" t="e">
        <f>IF(ISNUMBER(Regressions!E83),ROUND(Regressions!E83, 1), NA())</f>
        <v>#N/A</v>
      </c>
      <c r="F73" s="362" t="e">
        <f>IF(ISNUMBER(Regressions!F83),ROUND(Regressions!F83, 1), NA())</f>
        <v>#N/A</v>
      </c>
      <c r="G73" s="255" t="e">
        <f>IF(ISNUMBER(Regressions!G83),ROUND(Regressions!G83, 1), NA())</f>
        <v>#N/A</v>
      </c>
      <c r="H73" s="363" t="e">
        <f>IF(ISNUMBER(Regressions!H83),ROUND(Regressions!H83, 1), NA())</f>
        <v>#N/A</v>
      </c>
      <c r="I73" s="256" t="e">
        <f>IF(ISNUMBER(Regressions!I83),ROUND(Regressions!I83, 1), NA())</f>
        <v>#N/A</v>
      </c>
      <c r="J73" s="364">
        <f>IF(ISNUMBER(Regressions!K83),ROUND(Regressions!K83, 1), NA())</f>
        <v>95</v>
      </c>
      <c r="K73" s="362" t="e">
        <f>IF(ISNUMBER(Regressions!L83),ROUND(Regressions!L83, 1), NA())</f>
        <v>#N/A</v>
      </c>
      <c r="L73" s="257" t="e">
        <f>IF(ISNUMBER(Regressions!M83),ROUND(Regressions!M83, 1), NA())</f>
        <v>#N/A</v>
      </c>
      <c r="M73" s="363" t="e">
        <f>IF(ISNUMBER(Regressions!N83),ROUND(Regressions!N83, 1), NA())</f>
        <v>#N/A</v>
      </c>
      <c r="N73" s="256" t="e">
        <f>IF(ISNUMBER(Regressions!O83),ROUND(Regressions!O83, 1), NA())</f>
        <v>#N/A</v>
      </c>
      <c r="O73" s="364" t="e">
        <f>IF(ISNUMBER(Regressions!Q83),ROUND(Regressions!Q83, 1), NA())</f>
        <v>#N/A</v>
      </c>
      <c r="P73" s="362" t="e">
        <f>IF(ISNUMBER(Regressions!R83),ROUND(Regressions!R83, 1), NA())</f>
        <v>#N/A</v>
      </c>
      <c r="Q73" s="234" t="e">
        <f>IF(ISNUMBER(Regressions!S83),ROUND(Regressions!S83, 1), NA())</f>
        <v>#N/A</v>
      </c>
      <c r="R73" s="363" t="e">
        <f>IF(ISNUMBER(Regressions!T83),ROUND(Regressions!T83, 1), NA())</f>
        <v>#N/A</v>
      </c>
      <c r="S73" s="256" t="e">
        <f>IF(ISNUMBER(Regressions!U83),ROUND(Regressions!U83, 1), NA())</f>
        <v>#N/A</v>
      </c>
    </row>
    <row xmlns:x14ac="http://schemas.microsoft.com/office/spreadsheetml/2009/9/ac" r="74" x14ac:dyDescent="0.2">
      <c r="A74" s="359" t="str">
        <f>IF(ISBLANK(Regressions!A84), " ", Regressions!A84)</f>
        <v>Kenya</v>
      </c>
      <c r="B74" s="360">
        <f>IF(ISBLANK(Regressions!B84), " ", Regressions!B84)</f>
        <v>2008</v>
      </c>
      <c r="C74" s="365" t="str">
        <f>IF(ISBLANK(Regressions!C84), " ", Regressions!C84)</f>
        <v>Rural</v>
      </c>
      <c r="D74" s="361">
        <f>IF(ISBLANK(Regressions!D84), " ", Regressions!D84)</f>
        <v>11949988.83809738</v>
      </c>
      <c r="E74" s="233" t="e">
        <f>IF(ISNUMBER(Regressions!E84),ROUND(Regressions!E84, 1), NA())</f>
        <v>#N/A</v>
      </c>
      <c r="F74" s="362" t="e">
        <f>IF(ISNUMBER(Regressions!F84),ROUND(Regressions!F84, 1), NA())</f>
        <v>#N/A</v>
      </c>
      <c r="G74" s="255" t="e">
        <f>IF(ISNUMBER(Regressions!G84),ROUND(Regressions!G84, 1), NA())</f>
        <v>#N/A</v>
      </c>
      <c r="H74" s="363" t="e">
        <f>IF(ISNUMBER(Regressions!H84),ROUND(Regressions!H84, 1), NA())</f>
        <v>#N/A</v>
      </c>
      <c r="I74" s="256" t="e">
        <f>IF(ISNUMBER(Regressions!I84),ROUND(Regressions!I84, 1), NA())</f>
        <v>#N/A</v>
      </c>
      <c r="J74" s="364">
        <f>IF(ISNUMBER(Regressions!K84),ROUND(Regressions!K84, 1), NA())</f>
        <v>95</v>
      </c>
      <c r="K74" s="362" t="e">
        <f>IF(ISNUMBER(Regressions!L84),ROUND(Regressions!L84, 1), NA())</f>
        <v>#N/A</v>
      </c>
      <c r="L74" s="257" t="e">
        <f>IF(ISNUMBER(Regressions!M84),ROUND(Regressions!M84, 1), NA())</f>
        <v>#N/A</v>
      </c>
      <c r="M74" s="363" t="e">
        <f>IF(ISNUMBER(Regressions!N84),ROUND(Regressions!N84, 1), NA())</f>
        <v>#N/A</v>
      </c>
      <c r="N74" s="256" t="e">
        <f>IF(ISNUMBER(Regressions!O84),ROUND(Regressions!O84, 1), NA())</f>
        <v>#N/A</v>
      </c>
      <c r="O74" s="364" t="e">
        <f>IF(ISNUMBER(Regressions!Q84),ROUND(Regressions!Q84, 1), NA())</f>
        <v>#N/A</v>
      </c>
      <c r="P74" s="362" t="e">
        <f>IF(ISNUMBER(Regressions!R84),ROUND(Regressions!R84, 1), NA())</f>
        <v>#N/A</v>
      </c>
      <c r="Q74" s="234" t="e">
        <f>IF(ISNUMBER(Regressions!S84),ROUND(Regressions!S84, 1), NA())</f>
        <v>#N/A</v>
      </c>
      <c r="R74" s="363" t="e">
        <f>IF(ISNUMBER(Regressions!T84),ROUND(Regressions!T84, 1), NA())</f>
        <v>#N/A</v>
      </c>
      <c r="S74" s="256" t="e">
        <f>IF(ISNUMBER(Regressions!U84),ROUND(Regressions!U84, 1), NA())</f>
        <v>#N/A</v>
      </c>
    </row>
    <row xmlns:x14ac="http://schemas.microsoft.com/office/spreadsheetml/2009/9/ac" r="75" x14ac:dyDescent="0.2">
      <c r="A75" s="359" t="str">
        <f>IF(ISBLANK(Regressions!A85), " ", Regressions!A85)</f>
        <v>Kenya</v>
      </c>
      <c r="B75" s="360">
        <f>IF(ISBLANK(Regressions!B85), " ", Regressions!B85)</f>
        <v>2009</v>
      </c>
      <c r="C75" s="365" t="str">
        <f>IF(ISBLANK(Regressions!C85), " ", Regressions!C85)</f>
        <v>Rural</v>
      </c>
      <c r="D75" s="361">
        <f>IF(ISBLANK(Regressions!D85), " ", Regressions!D85)</f>
        <v>12192804.35316761</v>
      </c>
      <c r="E75" s="233" t="e">
        <f>IF(ISNUMBER(Regressions!E85),ROUND(Regressions!E85, 1), NA())</f>
        <v>#N/A</v>
      </c>
      <c r="F75" s="362" t="e">
        <f>IF(ISNUMBER(Regressions!F85),ROUND(Regressions!F85, 1), NA())</f>
        <v>#N/A</v>
      </c>
      <c r="G75" s="255" t="e">
        <f>IF(ISNUMBER(Regressions!G85),ROUND(Regressions!G85, 1), NA())</f>
        <v>#N/A</v>
      </c>
      <c r="H75" s="363" t="e">
        <f>IF(ISNUMBER(Regressions!H85),ROUND(Regressions!H85, 1), NA())</f>
        <v>#N/A</v>
      </c>
      <c r="I75" s="256" t="e">
        <f>IF(ISNUMBER(Regressions!I85),ROUND(Regressions!I85, 1), NA())</f>
        <v>#N/A</v>
      </c>
      <c r="J75" s="364">
        <f>IF(ISNUMBER(Regressions!K85),ROUND(Regressions!K85, 1), NA())</f>
        <v>95</v>
      </c>
      <c r="K75" s="362" t="e">
        <f>IF(ISNUMBER(Regressions!L85),ROUND(Regressions!L85, 1), NA())</f>
        <v>#N/A</v>
      </c>
      <c r="L75" s="257" t="e">
        <f>IF(ISNUMBER(Regressions!M85),ROUND(Regressions!M85, 1), NA())</f>
        <v>#N/A</v>
      </c>
      <c r="M75" s="363" t="e">
        <f>IF(ISNUMBER(Regressions!N85),ROUND(Regressions!N85, 1), NA())</f>
        <v>#N/A</v>
      </c>
      <c r="N75" s="256" t="e">
        <f>IF(ISNUMBER(Regressions!O85),ROUND(Regressions!O85, 1), NA())</f>
        <v>#N/A</v>
      </c>
      <c r="O75" s="364" t="e">
        <f>IF(ISNUMBER(Regressions!Q85),ROUND(Regressions!Q85, 1), NA())</f>
        <v>#N/A</v>
      </c>
      <c r="P75" s="362" t="e">
        <f>IF(ISNUMBER(Regressions!R85),ROUND(Regressions!R85, 1), NA())</f>
        <v>#N/A</v>
      </c>
      <c r="Q75" s="234" t="e">
        <f>IF(ISNUMBER(Regressions!S85),ROUND(Regressions!S85, 1), NA())</f>
        <v>#N/A</v>
      </c>
      <c r="R75" s="363" t="e">
        <f>IF(ISNUMBER(Regressions!T85),ROUND(Regressions!T85, 1), NA())</f>
        <v>#N/A</v>
      </c>
      <c r="S75" s="256" t="e">
        <f>IF(ISNUMBER(Regressions!U85),ROUND(Regressions!U85, 1), NA())</f>
        <v>#N/A</v>
      </c>
    </row>
    <row xmlns:x14ac="http://schemas.microsoft.com/office/spreadsheetml/2009/9/ac" r="76" x14ac:dyDescent="0.2">
      <c r="A76" s="359" t="str">
        <f>IF(ISBLANK(Regressions!A86), " ", Regressions!A86)</f>
        <v>Kenya</v>
      </c>
      <c r="B76" s="360">
        <f>IF(ISBLANK(Regressions!B86), " ", Regressions!B86)</f>
        <v>2010</v>
      </c>
      <c r="C76" s="365" t="str">
        <f>IF(ISBLANK(Regressions!C86), " ", Regressions!C86)</f>
        <v>Rural</v>
      </c>
      <c r="D76" s="361">
        <f>IF(ISBLANK(Regressions!D86), " ", Regressions!D86)</f>
        <v>12453208.41276947</v>
      </c>
      <c r="E76" s="233" t="e">
        <f>IF(ISNUMBER(Regressions!E86),ROUND(Regressions!E86, 1), NA())</f>
        <v>#N/A</v>
      </c>
      <c r="F76" s="362" t="e">
        <f>IF(ISNUMBER(Regressions!F86),ROUND(Regressions!F86, 1), NA())</f>
        <v>#N/A</v>
      </c>
      <c r="G76" s="255" t="e">
        <f>IF(ISNUMBER(Regressions!G86),ROUND(Regressions!G86, 1), NA())</f>
        <v>#N/A</v>
      </c>
      <c r="H76" s="363" t="e">
        <f>IF(ISNUMBER(Regressions!H86),ROUND(Regressions!H86, 1), NA())</f>
        <v>#N/A</v>
      </c>
      <c r="I76" s="256" t="e">
        <f>IF(ISNUMBER(Regressions!I86),ROUND(Regressions!I86, 1), NA())</f>
        <v>#N/A</v>
      </c>
      <c r="J76" s="364">
        <f>IF(ISNUMBER(Regressions!K86),ROUND(Regressions!K86, 1), NA())</f>
        <v>95</v>
      </c>
      <c r="K76" s="362" t="e">
        <f>IF(ISNUMBER(Regressions!L86),ROUND(Regressions!L86, 1), NA())</f>
        <v>#N/A</v>
      </c>
      <c r="L76" s="257" t="e">
        <f>IF(ISNUMBER(Regressions!M86),ROUND(Regressions!M86, 1), NA())</f>
        <v>#N/A</v>
      </c>
      <c r="M76" s="363" t="e">
        <f>IF(ISNUMBER(Regressions!N86),ROUND(Regressions!N86, 1), NA())</f>
        <v>#N/A</v>
      </c>
      <c r="N76" s="256" t="e">
        <f>IF(ISNUMBER(Regressions!O86),ROUND(Regressions!O86, 1), NA())</f>
        <v>#N/A</v>
      </c>
      <c r="O76" s="364" t="e">
        <f>IF(ISNUMBER(Regressions!Q86),ROUND(Regressions!Q86, 1), NA())</f>
        <v>#N/A</v>
      </c>
      <c r="P76" s="362" t="e">
        <f>IF(ISNUMBER(Regressions!R86),ROUND(Regressions!R86, 1), NA())</f>
        <v>#N/A</v>
      </c>
      <c r="Q76" s="234" t="e">
        <f>IF(ISNUMBER(Regressions!S86),ROUND(Regressions!S86, 1), NA())</f>
        <v>#N/A</v>
      </c>
      <c r="R76" s="363" t="e">
        <f>IF(ISNUMBER(Regressions!T86),ROUND(Regressions!T86, 1), NA())</f>
        <v>#N/A</v>
      </c>
      <c r="S76" s="256" t="e">
        <f>IF(ISNUMBER(Regressions!U86),ROUND(Regressions!U86, 1), NA())</f>
        <v>#N/A</v>
      </c>
    </row>
    <row xmlns:x14ac="http://schemas.microsoft.com/office/spreadsheetml/2009/9/ac" r="77" x14ac:dyDescent="0.2">
      <c r="A77" s="359" t="str">
        <f>IF(ISBLANK(Regressions!A87), " ", Regressions!A87)</f>
        <v>Kenya</v>
      </c>
      <c r="B77" s="360">
        <f>IF(ISBLANK(Regressions!B87), " ", Regressions!B87)</f>
        <v>2011</v>
      </c>
      <c r="C77" s="365" t="str">
        <f>IF(ISBLANK(Regressions!C87), " ", Regressions!C87)</f>
        <v>Rural</v>
      </c>
      <c r="D77" s="361">
        <f>IF(ISBLANK(Regressions!D87), " ", Regressions!D87)</f>
        <v>12720532.98586615</v>
      </c>
      <c r="E77" s="233" t="e">
        <f>IF(ISNUMBER(Regressions!E87),ROUND(Regressions!E87, 1), NA())</f>
        <v>#N/A</v>
      </c>
      <c r="F77" s="362" t="e">
        <f>IF(ISNUMBER(Regressions!F87),ROUND(Regressions!F87, 1), NA())</f>
        <v>#N/A</v>
      </c>
      <c r="G77" s="255" t="e">
        <f>IF(ISNUMBER(Regressions!G87),ROUND(Regressions!G87, 1), NA())</f>
        <v>#N/A</v>
      </c>
      <c r="H77" s="363" t="e">
        <f>IF(ISNUMBER(Regressions!H87),ROUND(Regressions!H87, 1), NA())</f>
        <v>#N/A</v>
      </c>
      <c r="I77" s="256" t="e">
        <f>IF(ISNUMBER(Regressions!I87),ROUND(Regressions!I87, 1), NA())</f>
        <v>#N/A</v>
      </c>
      <c r="J77" s="364">
        <f>IF(ISNUMBER(Regressions!K87),ROUND(Regressions!K87, 1), NA())</f>
        <v>95.7</v>
      </c>
      <c r="K77" s="362" t="e">
        <f>IF(ISNUMBER(Regressions!L87),ROUND(Regressions!L87, 1), NA())</f>
        <v>#N/A</v>
      </c>
      <c r="L77" s="257" t="e">
        <f>IF(ISNUMBER(Regressions!M87),ROUND(Regressions!M87, 1), NA())</f>
        <v>#N/A</v>
      </c>
      <c r="M77" s="363" t="e">
        <f>IF(ISNUMBER(Regressions!N87),ROUND(Regressions!N87, 1), NA())</f>
        <v>#N/A</v>
      </c>
      <c r="N77" s="256" t="e">
        <f>IF(ISNUMBER(Regressions!O87),ROUND(Regressions!O87, 1), NA())</f>
        <v>#N/A</v>
      </c>
      <c r="O77" s="364" t="e">
        <f>IF(ISNUMBER(Regressions!Q87),ROUND(Regressions!Q87, 1), NA())</f>
        <v>#N/A</v>
      </c>
      <c r="P77" s="362" t="e">
        <f>IF(ISNUMBER(Regressions!R87),ROUND(Regressions!R87, 1), NA())</f>
        <v>#N/A</v>
      </c>
      <c r="Q77" s="234" t="e">
        <f>IF(ISNUMBER(Regressions!S87),ROUND(Regressions!S87, 1), NA())</f>
        <v>#N/A</v>
      </c>
      <c r="R77" s="363" t="e">
        <f>IF(ISNUMBER(Regressions!T87),ROUND(Regressions!T87, 1), NA())</f>
        <v>#N/A</v>
      </c>
      <c r="S77" s="256" t="e">
        <f>IF(ISNUMBER(Regressions!U87),ROUND(Regressions!U87, 1), NA())</f>
        <v>#N/A</v>
      </c>
    </row>
    <row xmlns:x14ac="http://schemas.microsoft.com/office/spreadsheetml/2009/9/ac" r="78" x14ac:dyDescent="0.2">
      <c r="A78" s="359" t="str">
        <f>IF(ISBLANK(Regressions!A88), " ", Regressions!A88)</f>
        <v>Kenya</v>
      </c>
      <c r="B78" s="360">
        <f>IF(ISBLANK(Regressions!B88), " ", Regressions!B88)</f>
        <v>2012</v>
      </c>
      <c r="C78" s="365" t="str">
        <f>IF(ISBLANK(Regressions!C88), " ", Regressions!C88)</f>
        <v>Rural</v>
      </c>
      <c r="D78" s="361">
        <f>IF(ISBLANK(Regressions!D88), " ", Regressions!D88)</f>
        <v>12984014.727593079</v>
      </c>
      <c r="E78" s="233" t="e">
        <f>IF(ISNUMBER(Regressions!E88),ROUND(Regressions!E88, 1), NA())</f>
        <v>#N/A</v>
      </c>
      <c r="F78" s="362" t="e">
        <f>IF(ISNUMBER(Regressions!F88),ROUND(Regressions!F88, 1), NA())</f>
        <v>#N/A</v>
      </c>
      <c r="G78" s="255" t="e">
        <f>IF(ISNUMBER(Regressions!G88),ROUND(Regressions!G88, 1), NA())</f>
        <v>#N/A</v>
      </c>
      <c r="H78" s="363" t="e">
        <f>IF(ISNUMBER(Regressions!H88),ROUND(Regressions!H88, 1), NA())</f>
        <v>#N/A</v>
      </c>
      <c r="I78" s="256" t="e">
        <f>IF(ISNUMBER(Regressions!I88),ROUND(Regressions!I88, 1), NA())</f>
        <v>#N/A</v>
      </c>
      <c r="J78" s="364">
        <f>IF(ISNUMBER(Regressions!K88),ROUND(Regressions!K88, 1), NA())</f>
        <v>96.4</v>
      </c>
      <c r="K78" s="362" t="e">
        <f>IF(ISNUMBER(Regressions!L88),ROUND(Regressions!L88, 1), NA())</f>
        <v>#N/A</v>
      </c>
      <c r="L78" s="257" t="e">
        <f>IF(ISNUMBER(Regressions!M88),ROUND(Regressions!M88, 1), NA())</f>
        <v>#N/A</v>
      </c>
      <c r="M78" s="363" t="e">
        <f>IF(ISNUMBER(Regressions!N88),ROUND(Regressions!N88, 1), NA())</f>
        <v>#N/A</v>
      </c>
      <c r="N78" s="256" t="e">
        <f>IF(ISNUMBER(Regressions!O88),ROUND(Regressions!O88, 1), NA())</f>
        <v>#N/A</v>
      </c>
      <c r="O78" s="364" t="e">
        <f>IF(ISNUMBER(Regressions!Q88),ROUND(Regressions!Q88, 1), NA())</f>
        <v>#N/A</v>
      </c>
      <c r="P78" s="362" t="e">
        <f>IF(ISNUMBER(Regressions!R88),ROUND(Regressions!R88, 1), NA())</f>
        <v>#N/A</v>
      </c>
      <c r="Q78" s="234" t="e">
        <f>IF(ISNUMBER(Regressions!S88),ROUND(Regressions!S88, 1), NA())</f>
        <v>#N/A</v>
      </c>
      <c r="R78" s="363" t="e">
        <f>IF(ISNUMBER(Regressions!T88),ROUND(Regressions!T88, 1), NA())</f>
        <v>#N/A</v>
      </c>
      <c r="S78" s="256" t="e">
        <f>IF(ISNUMBER(Regressions!U88),ROUND(Regressions!U88, 1), NA())</f>
        <v>#N/A</v>
      </c>
    </row>
    <row xmlns:x14ac="http://schemas.microsoft.com/office/spreadsheetml/2009/9/ac" r="79" x14ac:dyDescent="0.2">
      <c r="A79" s="359" t="str">
        <f>IF(ISBLANK(Regressions!A89), " ", Regressions!A89)</f>
        <v>Kenya</v>
      </c>
      <c r="B79" s="360">
        <f>IF(ISBLANK(Regressions!B89), " ", Regressions!B89)</f>
        <v>2013</v>
      </c>
      <c r="C79" s="365" t="str">
        <f>IF(ISBLANK(Regressions!C89), " ", Regressions!C89)</f>
        <v>Rural</v>
      </c>
      <c r="D79" s="361">
        <f>IF(ISBLANK(Regressions!D89), " ", Regressions!D89)</f>
        <v>13235404.55797966</v>
      </c>
      <c r="E79" s="233">
        <f>IF(ISNUMBER(Regressions!E89),ROUND(Regressions!E89, 1), NA())</f>
        <v>91.3</v>
      </c>
      <c r="F79" s="362">
        <f>IF(ISNUMBER(Regressions!F89),ROUND(Regressions!F89, 1), NA())</f>
        <v>75</v>
      </c>
      <c r="G79" s="255">
        <f>IF(ISNUMBER(Regressions!G89),ROUND(Regressions!G89, 1), NA())</f>
        <v>71.7</v>
      </c>
      <c r="H79" s="363">
        <f>IF(ISNUMBER(Regressions!H89),ROUND(Regressions!H89, 1), NA())</f>
        <v>3.3</v>
      </c>
      <c r="I79" s="256">
        <f>IF(ISNUMBER(Regressions!I89),ROUND(Regressions!I89, 1), NA())</f>
        <v>25</v>
      </c>
      <c r="J79" s="364">
        <f>IF(ISNUMBER(Regressions!K89),ROUND(Regressions!K89, 1), NA())</f>
        <v>97.1</v>
      </c>
      <c r="K79" s="362">
        <f>IF(ISNUMBER(Regressions!L89),ROUND(Regressions!L89, 1), NA())</f>
        <v>95.7</v>
      </c>
      <c r="L79" s="257">
        <f>IF(ISNUMBER(Regressions!M89),ROUND(Regressions!M89, 1), NA())</f>
        <v>50</v>
      </c>
      <c r="M79" s="363">
        <f>IF(ISNUMBER(Regressions!N89),ROUND(Regressions!N89, 1), NA())</f>
        <v>45.7</v>
      </c>
      <c r="N79" s="256">
        <f>IF(ISNUMBER(Regressions!O89),ROUND(Regressions!O89, 1), NA())</f>
        <v>4.3</v>
      </c>
      <c r="O79" s="364">
        <f>IF(ISNUMBER(Regressions!Q89),ROUND(Regressions!Q89, 1), NA())</f>
        <v>30.4</v>
      </c>
      <c r="P79" s="362">
        <f>IF(ISNUMBER(Regressions!R89),ROUND(Regressions!R89, 1), NA())</f>
        <v>15.2</v>
      </c>
      <c r="Q79" s="234">
        <f>IF(ISNUMBER(Regressions!S89),ROUND(Regressions!S89, 1), NA())</f>
        <v>2.2000000000000002</v>
      </c>
      <c r="R79" s="363">
        <f>IF(ISNUMBER(Regressions!T89),ROUND(Regressions!T89, 1), NA())</f>
        <v>13</v>
      </c>
      <c r="S79" s="256">
        <f>IF(ISNUMBER(Regressions!U89),ROUND(Regressions!U89, 1), NA())</f>
        <v>84.8</v>
      </c>
    </row>
    <row xmlns:x14ac="http://schemas.microsoft.com/office/spreadsheetml/2009/9/ac" r="80" x14ac:dyDescent="0.2">
      <c r="A80" s="359" t="str">
        <f>IF(ISBLANK(Regressions!A90), " ", Regressions!A90)</f>
        <v>Kenya</v>
      </c>
      <c r="B80" s="360">
        <f>IF(ISBLANK(Regressions!B90), " ", Regressions!B90)</f>
        <v>2014</v>
      </c>
      <c r="C80" s="365" t="str">
        <f>IF(ISBLANK(Regressions!C90), " ", Regressions!C90)</f>
        <v>Rural</v>
      </c>
      <c r="D80" s="361">
        <f>IF(ISBLANK(Regressions!D90), " ", Regressions!D90)</f>
        <v>13452786.846617131</v>
      </c>
      <c r="E80" s="233">
        <f>IF(ISNUMBER(Regressions!E90),ROUND(Regressions!E90, 1), NA())</f>
        <v>91.3</v>
      </c>
      <c r="F80" s="362">
        <f>IF(ISNUMBER(Regressions!F90),ROUND(Regressions!F90, 1), NA())</f>
        <v>75</v>
      </c>
      <c r="G80" s="255">
        <f>IF(ISNUMBER(Regressions!G90),ROUND(Regressions!G90, 1), NA())</f>
        <v>71.7</v>
      </c>
      <c r="H80" s="363">
        <f>IF(ISNUMBER(Regressions!H90),ROUND(Regressions!H90, 1), NA())</f>
        <v>3.3</v>
      </c>
      <c r="I80" s="256">
        <f>IF(ISNUMBER(Regressions!I90),ROUND(Regressions!I90, 1), NA())</f>
        <v>25</v>
      </c>
      <c r="J80" s="364">
        <f>IF(ISNUMBER(Regressions!K90),ROUND(Regressions!K90, 1), NA())</f>
        <v>97.8</v>
      </c>
      <c r="K80" s="362">
        <f>IF(ISNUMBER(Regressions!L90),ROUND(Regressions!L90, 1), NA())</f>
        <v>95.7</v>
      </c>
      <c r="L80" s="257">
        <f>IF(ISNUMBER(Regressions!M90),ROUND(Regressions!M90, 1), NA())</f>
        <v>50</v>
      </c>
      <c r="M80" s="363">
        <f>IF(ISNUMBER(Regressions!N90),ROUND(Regressions!N90, 1), NA())</f>
        <v>45.7</v>
      </c>
      <c r="N80" s="256">
        <f>IF(ISNUMBER(Regressions!O90),ROUND(Regressions!O90, 1), NA())</f>
        <v>4.3</v>
      </c>
      <c r="O80" s="364">
        <f>IF(ISNUMBER(Regressions!Q90),ROUND(Regressions!Q90, 1), NA())</f>
        <v>30.4</v>
      </c>
      <c r="P80" s="362">
        <f>IF(ISNUMBER(Regressions!R90),ROUND(Regressions!R90, 1), NA())</f>
        <v>15.2</v>
      </c>
      <c r="Q80" s="234">
        <f>IF(ISNUMBER(Regressions!S90),ROUND(Regressions!S90, 1), NA())</f>
        <v>2.2000000000000002</v>
      </c>
      <c r="R80" s="363">
        <f>IF(ISNUMBER(Regressions!T90),ROUND(Regressions!T90, 1), NA())</f>
        <v>13</v>
      </c>
      <c r="S80" s="256">
        <f>IF(ISNUMBER(Regressions!U90),ROUND(Regressions!U90, 1), NA())</f>
        <v>84.8</v>
      </c>
    </row>
    <row xmlns:x14ac="http://schemas.microsoft.com/office/spreadsheetml/2009/9/ac" r="81" x14ac:dyDescent="0.2">
      <c r="A81" s="359" t="str">
        <f>IF(ISBLANK(Regressions!A91), " ", Regressions!A91)</f>
        <v>Kenya</v>
      </c>
      <c r="B81" s="360">
        <f>IF(ISBLANK(Regressions!B91), " ", Regressions!B91)</f>
        <v>2015</v>
      </c>
      <c r="C81" s="365" t="str">
        <f>IF(ISBLANK(Regressions!C91), " ", Regressions!C91)</f>
        <v>Rural</v>
      </c>
      <c r="D81" s="361">
        <f>IF(ISBLANK(Regressions!D91), " ", Regressions!D91)</f>
        <v>13634768.678489691</v>
      </c>
      <c r="E81" s="233">
        <f>IF(ISNUMBER(Regressions!E91),ROUND(Regressions!E91, 1), NA())</f>
        <v>91.3</v>
      </c>
      <c r="F81" s="362">
        <f>IF(ISNUMBER(Regressions!F91),ROUND(Regressions!F91, 1), NA())</f>
        <v>75</v>
      </c>
      <c r="G81" s="255">
        <f>IF(ISNUMBER(Regressions!G91),ROUND(Regressions!G91, 1), NA())</f>
        <v>71.7</v>
      </c>
      <c r="H81" s="363">
        <f>IF(ISNUMBER(Regressions!H91),ROUND(Regressions!H91, 1), NA())</f>
        <v>3.3</v>
      </c>
      <c r="I81" s="256">
        <f>IF(ISNUMBER(Regressions!I91),ROUND(Regressions!I91, 1), NA())</f>
        <v>25</v>
      </c>
      <c r="J81" s="364">
        <f>IF(ISNUMBER(Regressions!K91),ROUND(Regressions!K91, 1), NA())</f>
        <v>98.6</v>
      </c>
      <c r="K81" s="362">
        <f>IF(ISNUMBER(Regressions!L91),ROUND(Regressions!L91, 1), NA())</f>
        <v>95.7</v>
      </c>
      <c r="L81" s="257">
        <f>IF(ISNUMBER(Regressions!M91),ROUND(Regressions!M91, 1), NA())</f>
        <v>50</v>
      </c>
      <c r="M81" s="363">
        <f>IF(ISNUMBER(Regressions!N91),ROUND(Regressions!N91, 1), NA())</f>
        <v>45.7</v>
      </c>
      <c r="N81" s="256">
        <f>IF(ISNUMBER(Regressions!O91),ROUND(Regressions!O91, 1), NA())</f>
        <v>4.3</v>
      </c>
      <c r="O81" s="364">
        <f>IF(ISNUMBER(Regressions!Q91),ROUND(Regressions!Q91, 1), NA())</f>
        <v>30.4</v>
      </c>
      <c r="P81" s="362">
        <f>IF(ISNUMBER(Regressions!R91),ROUND(Regressions!R91, 1), NA())</f>
        <v>15.2</v>
      </c>
      <c r="Q81" s="234">
        <f>IF(ISNUMBER(Regressions!S91),ROUND(Regressions!S91, 1), NA())</f>
        <v>2.2000000000000002</v>
      </c>
      <c r="R81" s="363">
        <f>IF(ISNUMBER(Regressions!T91),ROUND(Regressions!T91, 1), NA())</f>
        <v>13</v>
      </c>
      <c r="S81" s="256">
        <f>IF(ISNUMBER(Regressions!U91),ROUND(Regressions!U91, 1), NA())</f>
        <v>84.8</v>
      </c>
    </row>
    <row xmlns:x14ac="http://schemas.microsoft.com/office/spreadsheetml/2009/9/ac" r="82" x14ac:dyDescent="0.2">
      <c r="A82" s="359" t="str">
        <f>IF(ISBLANK(Regressions!A92), " ", Regressions!A92)</f>
        <v>Kenya</v>
      </c>
      <c r="B82" s="360">
        <f>IF(ISBLANK(Regressions!B92), " ", Regressions!B92)</f>
        <v>2016</v>
      </c>
      <c r="C82" s="365" t="str">
        <f>IF(ISBLANK(Regressions!C92), " ", Regressions!C92)</f>
        <v>Rural</v>
      </c>
      <c r="D82" s="361">
        <f>IF(ISBLANK(Regressions!D92), " ", Regressions!D92)</f>
        <v>13783353.634384921</v>
      </c>
      <c r="E82" s="233">
        <f>IF(ISNUMBER(Regressions!E92),ROUND(Regressions!E92, 1), NA())</f>
        <v>91.3</v>
      </c>
      <c r="F82" s="362">
        <f>IF(ISNUMBER(Regressions!F92),ROUND(Regressions!F92, 1), NA())</f>
        <v>75</v>
      </c>
      <c r="G82" s="255">
        <f>IF(ISNUMBER(Regressions!G92),ROUND(Regressions!G92, 1), NA())</f>
        <v>71.7</v>
      </c>
      <c r="H82" s="363">
        <f>IF(ISNUMBER(Regressions!H92),ROUND(Regressions!H92, 1), NA())</f>
        <v>3.3</v>
      </c>
      <c r="I82" s="256">
        <f>IF(ISNUMBER(Regressions!I92),ROUND(Regressions!I92, 1), NA())</f>
        <v>25</v>
      </c>
      <c r="J82" s="364">
        <f>IF(ISNUMBER(Regressions!K92),ROUND(Regressions!K92, 1), NA())</f>
        <v>99.3</v>
      </c>
      <c r="K82" s="362">
        <f>IF(ISNUMBER(Regressions!L92),ROUND(Regressions!L92, 1), NA())</f>
        <v>95.7</v>
      </c>
      <c r="L82" s="257">
        <f>IF(ISNUMBER(Regressions!M92),ROUND(Regressions!M92, 1), NA())</f>
        <v>50</v>
      </c>
      <c r="M82" s="363">
        <f>IF(ISNUMBER(Regressions!N92),ROUND(Regressions!N92, 1), NA())</f>
        <v>45.7</v>
      </c>
      <c r="N82" s="256">
        <f>IF(ISNUMBER(Regressions!O92),ROUND(Regressions!O92, 1), NA())</f>
        <v>4.3</v>
      </c>
      <c r="O82" s="364">
        <f>IF(ISNUMBER(Regressions!Q92),ROUND(Regressions!Q92, 1), NA())</f>
        <v>30.4</v>
      </c>
      <c r="P82" s="362">
        <f>IF(ISNUMBER(Regressions!R92),ROUND(Regressions!R92, 1), NA())</f>
        <v>15.2</v>
      </c>
      <c r="Q82" s="234">
        <f>IF(ISNUMBER(Regressions!S92),ROUND(Regressions!S92, 1), NA())</f>
        <v>2.2000000000000002</v>
      </c>
      <c r="R82" s="363">
        <f>IF(ISNUMBER(Regressions!T92),ROUND(Regressions!T92, 1), NA())</f>
        <v>13</v>
      </c>
      <c r="S82" s="256">
        <f>IF(ISNUMBER(Regressions!U92),ROUND(Regressions!U92, 1), NA())</f>
        <v>84.8</v>
      </c>
    </row>
    <row xmlns:x14ac="http://schemas.microsoft.com/office/spreadsheetml/2009/9/ac" r="83" x14ac:dyDescent="0.2">
      <c r="A83" s="359" t="str">
        <f>IF(ISBLANK(Regressions!A93), " ", Regressions!A93)</f>
        <v>Kenya</v>
      </c>
      <c r="B83" s="360">
        <f>IF(ISBLANK(Regressions!B93), " ", Regressions!B93)</f>
        <v>2017</v>
      </c>
      <c r="C83" s="365" t="str">
        <f>IF(ISBLANK(Regressions!C93), " ", Regressions!C93)</f>
        <v>Rural</v>
      </c>
      <c r="D83" s="361">
        <f>IF(ISBLANK(Regressions!D93), " ", Regressions!D93)</f>
        <v>13907579.69974564</v>
      </c>
      <c r="E83" s="233">
        <f>IF(ISNUMBER(Regressions!E93),ROUND(Regressions!E93, 1), NA())</f>
        <v>91.3</v>
      </c>
      <c r="F83" s="362">
        <f>IF(ISNUMBER(Regressions!F93),ROUND(Regressions!F93, 1), NA())</f>
        <v>75</v>
      </c>
      <c r="G83" s="255">
        <f>IF(ISNUMBER(Regressions!G93),ROUND(Regressions!G93, 1), NA())</f>
        <v>71.7</v>
      </c>
      <c r="H83" s="363">
        <f>IF(ISNUMBER(Regressions!H93),ROUND(Regressions!H93, 1), NA())</f>
        <v>3.3</v>
      </c>
      <c r="I83" s="256">
        <f>IF(ISNUMBER(Regressions!I93),ROUND(Regressions!I93, 1), NA())</f>
        <v>25</v>
      </c>
      <c r="J83" s="364">
        <f>IF(ISNUMBER(Regressions!K93),ROUND(Regressions!K93, 1), NA())</f>
        <v>100</v>
      </c>
      <c r="K83" s="362">
        <f>IF(ISNUMBER(Regressions!L93),ROUND(Regressions!L93, 1), NA())</f>
        <v>95.7</v>
      </c>
      <c r="L83" s="257">
        <f>IF(ISNUMBER(Regressions!M93),ROUND(Regressions!M93, 1), NA())</f>
        <v>50</v>
      </c>
      <c r="M83" s="363">
        <f>IF(ISNUMBER(Regressions!N93),ROUND(Regressions!N93, 1), NA())</f>
        <v>45.7</v>
      </c>
      <c r="N83" s="256">
        <f>IF(ISNUMBER(Regressions!O93),ROUND(Regressions!O93, 1), NA())</f>
        <v>4.3</v>
      </c>
      <c r="O83" s="364">
        <f>IF(ISNUMBER(Regressions!Q93),ROUND(Regressions!Q93, 1), NA())</f>
        <v>30.4</v>
      </c>
      <c r="P83" s="362">
        <f>IF(ISNUMBER(Regressions!R93),ROUND(Regressions!R93, 1), NA())</f>
        <v>15.2</v>
      </c>
      <c r="Q83" s="234">
        <f>IF(ISNUMBER(Regressions!S93),ROUND(Regressions!S93, 1), NA())</f>
        <v>2.2000000000000002</v>
      </c>
      <c r="R83" s="363">
        <f>IF(ISNUMBER(Regressions!T93),ROUND(Regressions!T93, 1), NA())</f>
        <v>13</v>
      </c>
      <c r="S83" s="256">
        <f>IF(ISNUMBER(Regressions!U93),ROUND(Regressions!U93, 1), NA())</f>
        <v>84.8</v>
      </c>
    </row>
    <row xmlns:x14ac="http://schemas.microsoft.com/office/spreadsheetml/2009/9/ac" r="84" x14ac:dyDescent="0.2">
      <c r="A84" s="359" t="str">
        <f>IF(ISBLANK(Regressions!A94), " ", Regressions!A94)</f>
        <v>Kenya</v>
      </c>
      <c r="B84" s="360">
        <f>IF(ISBLANK(Regressions!B94), " ", Regressions!B94)</f>
        <v>2018</v>
      </c>
      <c r="C84" s="365" t="str">
        <f>IF(ISBLANK(Regressions!C94), " ", Regressions!C94)</f>
        <v>Rural</v>
      </c>
      <c r="D84" s="361">
        <f>IF(ISBLANK(Regressions!D94), " ", Regressions!D94)</f>
        <v>13996454.375893779</v>
      </c>
      <c r="E84" s="233">
        <f>IF(ISNUMBER(Regressions!E94),ROUND(Regressions!E94, 1), NA())</f>
        <v>91.3</v>
      </c>
      <c r="F84" s="362">
        <f>IF(ISNUMBER(Regressions!F94),ROUND(Regressions!F94, 1), NA())</f>
        <v>75</v>
      </c>
      <c r="G84" s="255">
        <f>IF(ISNUMBER(Regressions!G94),ROUND(Regressions!G94, 1), NA())</f>
        <v>71.7</v>
      </c>
      <c r="H84" s="363">
        <f>IF(ISNUMBER(Regressions!H94),ROUND(Regressions!H94, 1), NA())</f>
        <v>3.3</v>
      </c>
      <c r="I84" s="256">
        <f>IF(ISNUMBER(Regressions!I94),ROUND(Regressions!I94, 1), NA())</f>
        <v>25</v>
      </c>
      <c r="J84" s="364">
        <f>IF(ISNUMBER(Regressions!K94),ROUND(Regressions!K94, 1), NA())</f>
        <v>100</v>
      </c>
      <c r="K84" s="362">
        <f>IF(ISNUMBER(Regressions!L94),ROUND(Regressions!L94, 1), NA())</f>
        <v>95.7</v>
      </c>
      <c r="L84" s="257">
        <f>IF(ISNUMBER(Regressions!M94),ROUND(Regressions!M94, 1), NA())</f>
        <v>50</v>
      </c>
      <c r="M84" s="363">
        <f>IF(ISNUMBER(Regressions!N94),ROUND(Regressions!N94, 1), NA())</f>
        <v>45.7</v>
      </c>
      <c r="N84" s="256">
        <f>IF(ISNUMBER(Regressions!O94),ROUND(Regressions!O94, 1), NA())</f>
        <v>4.3</v>
      </c>
      <c r="O84" s="364">
        <f>IF(ISNUMBER(Regressions!Q94),ROUND(Regressions!Q94, 1), NA())</f>
        <v>30.4</v>
      </c>
      <c r="P84" s="362">
        <f>IF(ISNUMBER(Regressions!R94),ROUND(Regressions!R94, 1), NA())</f>
        <v>15.2</v>
      </c>
      <c r="Q84" s="234">
        <f>IF(ISNUMBER(Regressions!S94),ROUND(Regressions!S94, 1), NA())</f>
        <v>2.2000000000000002</v>
      </c>
      <c r="R84" s="363">
        <f>IF(ISNUMBER(Regressions!T94),ROUND(Regressions!T94, 1), NA())</f>
        <v>13</v>
      </c>
      <c r="S84" s="256">
        <f>IF(ISNUMBER(Regressions!U94),ROUND(Regressions!U94, 1), NA())</f>
        <v>84.8</v>
      </c>
    </row>
    <row xmlns:x14ac="http://schemas.microsoft.com/office/spreadsheetml/2009/9/ac" r="85" x14ac:dyDescent="0.2">
      <c r="A85" s="359" t="str">
        <f>IF(ISBLANK(Regressions!A95), " ", Regressions!A95)</f>
        <v>Kenya</v>
      </c>
      <c r="B85" s="360">
        <f>IF(ISBLANK(Regressions!B95), " ", Regressions!B95)</f>
        <v>2019</v>
      </c>
      <c r="C85" s="365" t="str">
        <f>IF(ISBLANK(Regressions!C95), " ", Regressions!C95)</f>
        <v>Rural</v>
      </c>
      <c r="D85" s="361">
        <f>IF(ISBLANK(Regressions!D95), " ", Regressions!D95)</f>
        <v>14057422.10651779</v>
      </c>
      <c r="E85" s="233">
        <f>IF(ISNUMBER(Regressions!E95),ROUND(Regressions!E95, 1), NA())</f>
        <v>91.3</v>
      </c>
      <c r="F85" s="362">
        <f>IF(ISNUMBER(Regressions!F95),ROUND(Regressions!F95, 1), NA())</f>
        <v>75</v>
      </c>
      <c r="G85" s="255">
        <f>IF(ISNUMBER(Regressions!G95),ROUND(Regressions!G95, 1), NA())</f>
        <v>71.7</v>
      </c>
      <c r="H85" s="363">
        <f>IF(ISNUMBER(Regressions!H95),ROUND(Regressions!H95, 1), NA())</f>
        <v>3.3</v>
      </c>
      <c r="I85" s="256">
        <f>IF(ISNUMBER(Regressions!I95),ROUND(Regressions!I95, 1), NA())</f>
        <v>25</v>
      </c>
      <c r="J85" s="364">
        <f>IF(ISNUMBER(Regressions!K95),ROUND(Regressions!K95, 1), NA())</f>
        <v>100</v>
      </c>
      <c r="K85" s="362">
        <f>IF(ISNUMBER(Regressions!L95),ROUND(Regressions!L95, 1), NA())</f>
        <v>95.7</v>
      </c>
      <c r="L85" s="257">
        <f>IF(ISNUMBER(Regressions!M95),ROUND(Regressions!M95, 1), NA())</f>
        <v>50</v>
      </c>
      <c r="M85" s="363">
        <f>IF(ISNUMBER(Regressions!N95),ROUND(Regressions!N95, 1), NA())</f>
        <v>45.7</v>
      </c>
      <c r="N85" s="256">
        <f>IF(ISNUMBER(Regressions!O95),ROUND(Regressions!O95, 1), NA())</f>
        <v>4.3</v>
      </c>
      <c r="O85" s="364">
        <f>IF(ISNUMBER(Regressions!Q95),ROUND(Regressions!Q95, 1), NA())</f>
        <v>30.4</v>
      </c>
      <c r="P85" s="362">
        <f>IF(ISNUMBER(Regressions!R95),ROUND(Regressions!R95, 1), NA())</f>
        <v>15.2</v>
      </c>
      <c r="Q85" s="234">
        <f>IF(ISNUMBER(Regressions!S95),ROUND(Regressions!S95, 1), NA())</f>
        <v>2.2000000000000002</v>
      </c>
      <c r="R85" s="363">
        <f>IF(ISNUMBER(Regressions!T95),ROUND(Regressions!T95, 1), NA())</f>
        <v>13</v>
      </c>
      <c r="S85" s="256">
        <f>IF(ISNUMBER(Regressions!U95),ROUND(Regressions!U95, 1), NA())</f>
        <v>84.8</v>
      </c>
    </row>
    <row xmlns:x14ac="http://schemas.microsoft.com/office/spreadsheetml/2009/9/ac" r="86" x14ac:dyDescent="0.2">
      <c r="A86" s="359" t="str">
        <f>IF(ISBLANK(Regressions!A96), " ", Regressions!A96)</f>
        <v>Kenya</v>
      </c>
      <c r="B86" s="360">
        <f>IF(ISBLANK(Regressions!B96), " ", Regressions!B96)</f>
        <v>2020</v>
      </c>
      <c r="C86" s="365" t="str">
        <f>IF(ISBLANK(Regressions!C96), " ", Regressions!C96)</f>
        <v>Rural</v>
      </c>
      <c r="D86" s="361">
        <f>IF(ISBLANK(Regressions!D96), " ", Regressions!D96)</f>
        <v>14114558.185091861</v>
      </c>
      <c r="E86" s="233">
        <f>IF(ISNUMBER(Regressions!E96),ROUND(Regressions!E96, 1), NA())</f>
        <v>91.3</v>
      </c>
      <c r="F86" s="362">
        <f>IF(ISNUMBER(Regressions!F96),ROUND(Regressions!F96, 1), NA())</f>
        <v>75</v>
      </c>
      <c r="G86" s="255">
        <f>IF(ISNUMBER(Regressions!G96),ROUND(Regressions!G96, 1), NA())</f>
        <v>71.7</v>
      </c>
      <c r="H86" s="363">
        <f>IF(ISNUMBER(Regressions!H96),ROUND(Regressions!H96, 1), NA())</f>
        <v>3.3</v>
      </c>
      <c r="I86" s="256">
        <f>IF(ISNUMBER(Regressions!I96),ROUND(Regressions!I96, 1), NA())</f>
        <v>25</v>
      </c>
      <c r="J86" s="364">
        <f>IF(ISNUMBER(Regressions!K96),ROUND(Regressions!K96, 1), NA())</f>
        <v>100</v>
      </c>
      <c r="K86" s="362">
        <f>IF(ISNUMBER(Regressions!L96),ROUND(Regressions!L96, 1), NA())</f>
        <v>95.7</v>
      </c>
      <c r="L86" s="257">
        <f>IF(ISNUMBER(Regressions!M96),ROUND(Regressions!M96, 1), NA())</f>
        <v>50</v>
      </c>
      <c r="M86" s="363">
        <f>IF(ISNUMBER(Regressions!N96),ROUND(Regressions!N96, 1), NA())</f>
        <v>45.7</v>
      </c>
      <c r="N86" s="256">
        <f>IF(ISNUMBER(Regressions!O96),ROUND(Regressions!O96, 1), NA())</f>
        <v>4.3</v>
      </c>
      <c r="O86" s="364">
        <f>IF(ISNUMBER(Regressions!Q96),ROUND(Regressions!Q96, 1), NA())</f>
        <v>30.4</v>
      </c>
      <c r="P86" s="362">
        <f>IF(ISNUMBER(Regressions!R96),ROUND(Regressions!R96, 1), NA())</f>
        <v>15.2</v>
      </c>
      <c r="Q86" s="234">
        <f>IF(ISNUMBER(Regressions!S96),ROUND(Regressions!S96, 1), NA())</f>
        <v>2.2000000000000002</v>
      </c>
      <c r="R86" s="363">
        <f>IF(ISNUMBER(Regressions!T96),ROUND(Regressions!T96, 1), NA())</f>
        <v>13</v>
      </c>
      <c r="S86" s="256">
        <f>IF(ISNUMBER(Regressions!U96),ROUND(Regressions!U96, 1), NA())</f>
        <v>84.8</v>
      </c>
    </row>
    <row xmlns:x14ac="http://schemas.microsoft.com/office/spreadsheetml/2009/9/ac" r="87" x14ac:dyDescent="0.2">
      <c r="A87" s="411" t="str">
        <f>IF(ISBLANK(Regressions!A97), " ", Regressions!A97)</f>
        <v>Kenya</v>
      </c>
      <c r="B87" s="412">
        <f>IF(ISBLANK(Regressions!B97), " ", Regressions!B97)</f>
        <v>2021</v>
      </c>
      <c r="C87" s="413" t="str">
        <f>IF(ISBLANK(Regressions!C97), " ", Regressions!C97)</f>
        <v>Rural</v>
      </c>
      <c r="D87" s="414">
        <f>IF(ISBLANK(Regressions!D97), " ", Regressions!D97)</f>
        <v>14152003.27914024</v>
      </c>
      <c r="E87" s="417">
        <f>IF(ISNUMBER(Regressions!E97),ROUND(Regressions!E97, 1), NA())</f>
        <v>91.3</v>
      </c>
      <c r="F87" s="415">
        <f>IF(ISNUMBER(Regressions!F97),ROUND(Regressions!F97, 1), NA())</f>
        <v>75</v>
      </c>
      <c r="G87" s="418">
        <f>IF(ISNUMBER(Regressions!G97),ROUND(Regressions!G97, 1), NA())</f>
        <v>71.7</v>
      </c>
      <c r="H87" s="416">
        <f>IF(ISNUMBER(Regressions!H97),ROUND(Regressions!H97, 1), NA())</f>
        <v>3.3</v>
      </c>
      <c r="I87" s="419">
        <f>IF(ISNUMBER(Regressions!I97),ROUND(Regressions!I97, 1), NA())</f>
        <v>25</v>
      </c>
      <c r="J87" s="417">
        <f>IF(ISNUMBER(Regressions!K97),ROUND(Regressions!K97, 1), NA())</f>
        <v>100</v>
      </c>
      <c r="K87" s="415">
        <f>IF(ISNUMBER(Regressions!L97),ROUND(Regressions!L97, 1), NA())</f>
        <v>95.7</v>
      </c>
      <c r="L87" s="420">
        <f>IF(ISNUMBER(Regressions!M97),ROUND(Regressions!M97, 1), NA())</f>
        <v>50</v>
      </c>
      <c r="M87" s="416">
        <f>IF(ISNUMBER(Regressions!N97),ROUND(Regressions!N97, 1), NA())</f>
        <v>45.7</v>
      </c>
      <c r="N87" s="419">
        <f>IF(ISNUMBER(Regressions!O97),ROUND(Regressions!O97, 1), NA())</f>
        <v>4.3</v>
      </c>
      <c r="O87" s="417">
        <f>IF(ISNUMBER(Regressions!Q97),ROUND(Regressions!Q97, 1), NA())</f>
        <v>30.4</v>
      </c>
      <c r="P87" s="415">
        <f>IF(ISNUMBER(Regressions!R97),ROUND(Regressions!R97, 1), NA())</f>
        <v>15.2</v>
      </c>
      <c r="Q87" s="421">
        <f>IF(ISNUMBER(Regressions!S97),ROUND(Regressions!S97, 1), NA())</f>
        <v>2.2000000000000002</v>
      </c>
      <c r="R87" s="416">
        <f>IF(ISNUMBER(Regressions!T97),ROUND(Regressions!T97, 1), NA())</f>
        <v>13</v>
      </c>
      <c r="S87" s="419">
        <f>IF(ISNUMBER(Regressions!U97),ROUND(Regressions!U97, 1), NA())</f>
        <v>84.8</v>
      </c>
      <c r="T87" s="410"/>
      <c r="U87" s="410"/>
      <c r="V87" s="410"/>
      <c r="W87" s="410"/>
      <c r="X87" s="410"/>
      <c r="Y87" s="410"/>
      <c r="Z87" s="410"/>
      <c r="AA87" s="410"/>
      <c r="AB87" s="410"/>
      <c r="AC87" s="410"/>
    </row>
    <row xmlns:x14ac="http://schemas.microsoft.com/office/spreadsheetml/2009/9/ac" r="88" x14ac:dyDescent="0.2">
      <c r="A88" s="359" t="str">
        <f>IF(ISBLANK(Regressions!A98), " ", Regressions!A98)</f>
        <v>Kenya</v>
      </c>
      <c r="B88" s="360">
        <f>IF(ISBLANK(Regressions!B98), " ", Regressions!B98)</f>
        <v>2022</v>
      </c>
      <c r="C88" s="365" t="str">
        <f>IF(ISBLANK(Regressions!C98), " ", Regressions!C98)</f>
        <v>Rural</v>
      </c>
      <c r="D88" s="361">
        <f>IF(ISBLANK(Regressions!D98), " ", Regressions!D98)</f>
        <v>14158540.275364529</v>
      </c>
      <c r="E88" s="233" t="e">
        <f>IF(ISNUMBER(Regressions!E98),ROUND(Regressions!E98, 1), NA())</f>
        <v>#N/A</v>
      </c>
      <c r="F88" s="362" t="e">
        <f>IF(ISNUMBER(Regressions!F98),ROUND(Regressions!F98, 1), NA())</f>
        <v>#N/A</v>
      </c>
      <c r="G88" s="255" t="e">
        <f>IF(ISNUMBER(Regressions!G98),ROUND(Regressions!G98, 1), NA())</f>
        <v>#N/A</v>
      </c>
      <c r="H88" s="363" t="e">
        <f>IF(ISNUMBER(Regressions!H98),ROUND(Regressions!H98, 1), NA())</f>
        <v>#N/A</v>
      </c>
      <c r="I88" s="256" t="e">
        <f>IF(ISNUMBER(Regressions!I98),ROUND(Regressions!I98, 1), NA())</f>
        <v>#N/A</v>
      </c>
      <c r="J88" s="364">
        <f>IF(ISNUMBER(Regressions!K98),ROUND(Regressions!K98, 1), NA())</f>
        <v>100</v>
      </c>
      <c r="K88" s="362" t="e">
        <f>IF(ISNUMBER(Regressions!L98),ROUND(Regressions!L98, 1), NA())</f>
        <v>#N/A</v>
      </c>
      <c r="L88" s="257" t="e">
        <f>IF(ISNUMBER(Regressions!M98),ROUND(Regressions!M98, 1), NA())</f>
        <v>#N/A</v>
      </c>
      <c r="M88" s="363" t="e">
        <f>IF(ISNUMBER(Regressions!N98),ROUND(Regressions!N98, 1), NA())</f>
        <v>#N/A</v>
      </c>
      <c r="N88" s="256" t="e">
        <f>IF(ISNUMBER(Regressions!O98),ROUND(Regressions!O98, 1), NA())</f>
        <v>#N/A</v>
      </c>
      <c r="O88" s="364" t="e">
        <f>IF(ISNUMBER(Regressions!Q98),ROUND(Regressions!Q98, 1), NA())</f>
        <v>#N/A</v>
      </c>
      <c r="P88" s="362" t="e">
        <f>IF(ISNUMBER(Regressions!R98),ROUND(Regressions!R98, 1), NA())</f>
        <v>#N/A</v>
      </c>
      <c r="Q88" s="234" t="e">
        <f>IF(ISNUMBER(Regressions!S98),ROUND(Regressions!S98, 1), NA())</f>
        <v>#N/A</v>
      </c>
      <c r="R88" s="363" t="e">
        <f>IF(ISNUMBER(Regressions!T98),ROUND(Regressions!T98, 1), NA())</f>
        <v>#N/A</v>
      </c>
      <c r="S88" s="256" t="e">
        <f>IF(ISNUMBER(Regressions!U98),ROUND(Regressions!U98, 1), NA())</f>
        <v>#N/A</v>
      </c>
    </row>
    <row xmlns:x14ac="http://schemas.microsoft.com/office/spreadsheetml/2009/9/ac" r="89" x14ac:dyDescent="0.2">
      <c r="A89" s="366" t="str">
        <f>IF(ISBLANK(Regressions!A99), " ", Regressions!A99)</f>
        <v>Kenya</v>
      </c>
      <c r="B89" s="367">
        <f>IF(ISBLANK(Regressions!B99), " ", Regressions!B99)</f>
        <v>2023</v>
      </c>
      <c r="C89" s="368" t="str">
        <f>IF(ISBLANK(Regressions!C99), " ", Regressions!C99)</f>
        <v>Rural</v>
      </c>
      <c r="D89" s="369">
        <f>IF(ISBLANK(Regressions!D99), " ", Regressions!D99)</f>
        <v>14640636.92410988</v>
      </c>
      <c r="E89" s="370" t="e">
        <f>IF(ISNUMBER(Regressions!E99),ROUND(Regressions!E99, 1), NA())</f>
        <v>#N/A</v>
      </c>
      <c r="F89" s="371" t="e">
        <f>IF(ISNUMBER(Regressions!F99),ROUND(Regressions!F99, 1), NA())</f>
        <v>#N/A</v>
      </c>
      <c r="G89" s="372" t="e">
        <f>IF(ISNUMBER(Regressions!G99),ROUND(Regressions!G99, 1), NA())</f>
        <v>#N/A</v>
      </c>
      <c r="H89" s="373" t="e">
        <f>IF(ISNUMBER(Regressions!H99),ROUND(Regressions!H99, 1), NA())</f>
        <v>#N/A</v>
      </c>
      <c r="I89" s="374" t="e">
        <f>IF(ISNUMBER(Regressions!I99),ROUND(Regressions!I99, 1), NA())</f>
        <v>#N/A</v>
      </c>
      <c r="J89" s="375">
        <f>IF(ISNUMBER(Regressions!K99),ROUND(Regressions!K99, 1), NA())</f>
        <v>100</v>
      </c>
      <c r="K89" s="371" t="e">
        <f>IF(ISNUMBER(Regressions!L99),ROUND(Regressions!L99, 1), NA())</f>
        <v>#N/A</v>
      </c>
      <c r="L89" s="376" t="e">
        <f>IF(ISNUMBER(Regressions!M99),ROUND(Regressions!M99, 1), NA())</f>
        <v>#N/A</v>
      </c>
      <c r="M89" s="373" t="e">
        <f>IF(ISNUMBER(Regressions!N99),ROUND(Regressions!N99, 1), NA())</f>
        <v>#N/A</v>
      </c>
      <c r="N89" s="374" t="e">
        <f>IF(ISNUMBER(Regressions!O99),ROUND(Regressions!O99, 1), NA())</f>
        <v>#N/A</v>
      </c>
      <c r="O89" s="375" t="e">
        <f>IF(ISNUMBER(Regressions!Q99),ROUND(Regressions!Q99, 1), NA())</f>
        <v>#N/A</v>
      </c>
      <c r="P89" s="371" t="e">
        <f>IF(ISNUMBER(Regressions!R99),ROUND(Regressions!R99, 1), NA())</f>
        <v>#N/A</v>
      </c>
      <c r="Q89" s="377" t="e">
        <f>IF(ISNUMBER(Regressions!S99),ROUND(Regressions!S99, 1), NA())</f>
        <v>#N/A</v>
      </c>
      <c r="R89" s="373" t="e">
        <f>IF(ISNUMBER(Regressions!T99),ROUND(Regressions!T99, 1), NA())</f>
        <v>#N/A</v>
      </c>
      <c r="S89" s="374" t="e">
        <f>IF(ISNUMBER(Regressions!U99),ROUND(Regressions!U99, 1), NA())</f>
        <v>#N/A</v>
      </c>
    </row>
    <row xmlns:x14ac="http://schemas.microsoft.com/office/spreadsheetml/2009/9/ac" r="90" hidden="true" x14ac:dyDescent="0.2">
      <c r="A90" s="359" t="str">
        <f>IF(ISBLANK(Regressions!A100), " ", Regressions!A100)</f>
        <v>Kenya</v>
      </c>
      <c r="B90" s="360">
        <f>IF(ISBLANK(Regressions!B100), " ", Regressions!B100)</f>
        <v>2024</v>
      </c>
      <c r="C90" s="365" t="str">
        <f>IF(ISBLANK(Regressions!C100), " ", Regressions!C100)</f>
        <v>Rural</v>
      </c>
      <c r="D90" s="361" t="str">
        <f>IF(ISBLANK(Regressions!D100), " ", Regressions!D100)</f>
        <v> </v>
      </c>
      <c r="E90" s="233" t="e">
        <f>IF(ISNUMBER(Regressions!E100),ROUND(Regressions!E100, 1), NA())</f>
        <v>#N/A</v>
      </c>
      <c r="F90" s="362" t="e">
        <f>IF(ISNUMBER(Regressions!F100),ROUND(Regressions!F100, 1), NA())</f>
        <v>#N/A</v>
      </c>
      <c r="G90" s="255" t="e">
        <f>IF(ISNUMBER(Regressions!G100),ROUND(Regressions!G100, 1), NA())</f>
        <v>#N/A</v>
      </c>
      <c r="H90" s="363" t="e">
        <f>IF(ISNUMBER(Regressions!H100),ROUND(Regressions!H100, 1), NA())</f>
        <v>#N/A</v>
      </c>
      <c r="I90" s="256" t="e">
        <f>IF(ISNUMBER(Regressions!I100),ROUND(Regressions!I100, 1), NA())</f>
        <v>#N/A</v>
      </c>
      <c r="J90" s="364" t="e">
        <f>IF(ISNUMBER(Regressions!K100),ROUND(Regressions!K100, 1), NA())</f>
        <v>#N/A</v>
      </c>
      <c r="K90" s="362" t="e">
        <f>IF(ISNUMBER(Regressions!L100),ROUND(Regressions!L100, 1), NA())</f>
        <v>#N/A</v>
      </c>
      <c r="L90" s="257" t="e">
        <f>IF(ISNUMBER(Regressions!M100),ROUND(Regressions!M100, 1), NA())</f>
        <v>#N/A</v>
      </c>
      <c r="M90" s="363" t="e">
        <f>IF(ISNUMBER(Regressions!N100),ROUND(Regressions!N100, 1), NA())</f>
        <v>#N/A</v>
      </c>
      <c r="N90" s="256" t="e">
        <f>IF(ISNUMBER(Regressions!O100),ROUND(Regressions!O100, 1), NA())</f>
        <v>#N/A</v>
      </c>
      <c r="O90" s="364" t="e">
        <f>IF(ISNUMBER(Regressions!Q100),ROUND(Regressions!Q100, 1), NA())</f>
        <v>#N/A</v>
      </c>
      <c r="P90" s="362" t="e">
        <f>IF(ISNUMBER(Regressions!R100),ROUND(Regressions!R100, 1), NA())</f>
        <v>#N/A</v>
      </c>
      <c r="Q90" s="234" t="e">
        <f>IF(ISNUMBER(Regressions!S100),ROUND(Regressions!S100, 1), NA())</f>
        <v>#N/A</v>
      </c>
      <c r="R90" s="363" t="e">
        <f>IF(ISNUMBER(Regressions!T100),ROUND(Regressions!T100, 1), NA())</f>
        <v>#N/A</v>
      </c>
      <c r="S90" s="256" t="e">
        <f>IF(ISNUMBER(Regressions!U100),ROUND(Regressions!U100, 1), NA())</f>
        <v>#N/A</v>
      </c>
    </row>
    <row xmlns:x14ac="http://schemas.microsoft.com/office/spreadsheetml/2009/9/ac" r="91" hidden="true" x14ac:dyDescent="0.2">
      <c r="A91" s="359" t="str">
        <f>IF(ISBLANK(Regressions!A101), " ", Regressions!A101)</f>
        <v>Kenya</v>
      </c>
      <c r="B91" s="360">
        <f>IF(ISBLANK(Regressions!B101), " ", Regressions!B101)</f>
        <v>2025</v>
      </c>
      <c r="C91" s="365" t="str">
        <f>IF(ISBLANK(Regressions!C101), " ", Regressions!C101)</f>
        <v>Rural</v>
      </c>
      <c r="D91" s="361" t="str">
        <f>IF(ISBLANK(Regressions!D101), " ", Regressions!D101)</f>
        <v> </v>
      </c>
      <c r="E91" s="233" t="e">
        <f>IF(ISNUMBER(Regressions!E101),ROUND(Regressions!E101, 1), NA())</f>
        <v>#N/A</v>
      </c>
      <c r="F91" s="362" t="e">
        <f>IF(ISNUMBER(Regressions!F101),ROUND(Regressions!F101, 1), NA())</f>
        <v>#N/A</v>
      </c>
      <c r="G91" s="255" t="e">
        <f>IF(ISNUMBER(Regressions!G101),ROUND(Regressions!G101, 1), NA())</f>
        <v>#N/A</v>
      </c>
      <c r="H91" s="363" t="e">
        <f>IF(ISNUMBER(Regressions!H101),ROUND(Regressions!H101, 1), NA())</f>
        <v>#N/A</v>
      </c>
      <c r="I91" s="256" t="e">
        <f>IF(ISNUMBER(Regressions!I101),ROUND(Regressions!I101, 1), NA())</f>
        <v>#N/A</v>
      </c>
      <c r="J91" s="364" t="e">
        <f>IF(ISNUMBER(Regressions!K101),ROUND(Regressions!K101, 1), NA())</f>
        <v>#N/A</v>
      </c>
      <c r="K91" s="362" t="e">
        <f>IF(ISNUMBER(Regressions!L101),ROUND(Regressions!L101, 1), NA())</f>
        <v>#N/A</v>
      </c>
      <c r="L91" s="257" t="e">
        <f>IF(ISNUMBER(Regressions!M101),ROUND(Regressions!M101, 1), NA())</f>
        <v>#N/A</v>
      </c>
      <c r="M91" s="363" t="e">
        <f>IF(ISNUMBER(Regressions!N101),ROUND(Regressions!N101, 1), NA())</f>
        <v>#N/A</v>
      </c>
      <c r="N91" s="256" t="e">
        <f>IF(ISNUMBER(Regressions!O101),ROUND(Regressions!O101, 1), NA())</f>
        <v>#N/A</v>
      </c>
      <c r="O91" s="364" t="e">
        <f>IF(ISNUMBER(Regressions!Q101),ROUND(Regressions!Q101, 1), NA())</f>
        <v>#N/A</v>
      </c>
      <c r="P91" s="362" t="e">
        <f>IF(ISNUMBER(Regressions!R101),ROUND(Regressions!R101, 1), NA())</f>
        <v>#N/A</v>
      </c>
      <c r="Q91" s="234" t="e">
        <f>IF(ISNUMBER(Regressions!S101),ROUND(Regressions!S101, 1), NA())</f>
        <v>#N/A</v>
      </c>
      <c r="R91" s="363" t="e">
        <f>IF(ISNUMBER(Regressions!T101),ROUND(Regressions!T101, 1), NA())</f>
        <v>#N/A</v>
      </c>
      <c r="S91" s="256" t="e">
        <f>IF(ISNUMBER(Regressions!U101),ROUND(Regressions!U101, 1), NA())</f>
        <v>#N/A</v>
      </c>
    </row>
    <row xmlns:x14ac="http://schemas.microsoft.com/office/spreadsheetml/2009/9/ac" r="92" hidden="true" x14ac:dyDescent="0.2">
      <c r="A92" s="359" t="str">
        <f>IF(ISBLANK(Regressions!A102), " ", Regressions!A102)</f>
        <v>Kenya</v>
      </c>
      <c r="B92" s="360">
        <f>IF(ISBLANK(Regressions!B102), " ", Regressions!B102)</f>
        <v>2026</v>
      </c>
      <c r="C92" s="365" t="str">
        <f>IF(ISBLANK(Regressions!C102), " ", Regressions!C102)</f>
        <v>Rural</v>
      </c>
      <c r="D92" s="361" t="str">
        <f>IF(ISBLANK(Regressions!D102), " ", Regressions!D102)</f>
        <v> </v>
      </c>
      <c r="E92" s="233" t="e">
        <f>IF(ISNUMBER(Regressions!E102),ROUND(Regressions!E102, 1), NA())</f>
        <v>#N/A</v>
      </c>
      <c r="F92" s="362" t="e">
        <f>IF(ISNUMBER(Regressions!F102),ROUND(Regressions!F102, 1), NA())</f>
        <v>#N/A</v>
      </c>
      <c r="G92" s="255" t="e">
        <f>IF(ISNUMBER(Regressions!G102),ROUND(Regressions!G102, 1), NA())</f>
        <v>#N/A</v>
      </c>
      <c r="H92" s="363" t="e">
        <f>IF(ISNUMBER(Regressions!H102),ROUND(Regressions!H102, 1), NA())</f>
        <v>#N/A</v>
      </c>
      <c r="I92" s="256" t="e">
        <f>IF(ISNUMBER(Regressions!I102),ROUND(Regressions!I102, 1), NA())</f>
        <v>#N/A</v>
      </c>
      <c r="J92" s="364" t="e">
        <f>IF(ISNUMBER(Regressions!K102),ROUND(Regressions!K102, 1), NA())</f>
        <v>#N/A</v>
      </c>
      <c r="K92" s="362" t="e">
        <f>IF(ISNUMBER(Regressions!L102),ROUND(Regressions!L102, 1), NA())</f>
        <v>#N/A</v>
      </c>
      <c r="L92" s="257" t="e">
        <f>IF(ISNUMBER(Regressions!M102),ROUND(Regressions!M102, 1), NA())</f>
        <v>#N/A</v>
      </c>
      <c r="M92" s="363" t="e">
        <f>IF(ISNUMBER(Regressions!N102),ROUND(Regressions!N102, 1), NA())</f>
        <v>#N/A</v>
      </c>
      <c r="N92" s="256" t="e">
        <f>IF(ISNUMBER(Regressions!O102),ROUND(Regressions!O102, 1), NA())</f>
        <v>#N/A</v>
      </c>
      <c r="O92" s="364" t="e">
        <f>IF(ISNUMBER(Regressions!Q102),ROUND(Regressions!Q102, 1), NA())</f>
        <v>#N/A</v>
      </c>
      <c r="P92" s="362" t="e">
        <f>IF(ISNUMBER(Regressions!R102),ROUND(Regressions!R102, 1), NA())</f>
        <v>#N/A</v>
      </c>
      <c r="Q92" s="234" t="e">
        <f>IF(ISNUMBER(Regressions!S102),ROUND(Regressions!S102, 1), NA())</f>
        <v>#N/A</v>
      </c>
      <c r="R92" s="363" t="e">
        <f>IF(ISNUMBER(Regressions!T102),ROUND(Regressions!T102, 1), NA())</f>
        <v>#N/A</v>
      </c>
      <c r="S92" s="256" t="e">
        <f>IF(ISNUMBER(Regressions!U102),ROUND(Regressions!U102, 1), NA())</f>
        <v>#N/A</v>
      </c>
    </row>
    <row xmlns:x14ac="http://schemas.microsoft.com/office/spreadsheetml/2009/9/ac" r="93" hidden="true" x14ac:dyDescent="0.2">
      <c r="A93" s="359" t="str">
        <f>IF(ISBLANK(Regressions!A103), " ", Regressions!A103)</f>
        <v>Kenya</v>
      </c>
      <c r="B93" s="360">
        <f>IF(ISBLANK(Regressions!B103), " ", Regressions!B103)</f>
        <v>2027</v>
      </c>
      <c r="C93" s="365" t="str">
        <f>IF(ISBLANK(Regressions!C103), " ", Regressions!C103)</f>
        <v>Rural</v>
      </c>
      <c r="D93" s="361" t="str">
        <f>IF(ISBLANK(Regressions!D103), " ", Regressions!D103)</f>
        <v> </v>
      </c>
      <c r="E93" s="233" t="e">
        <f>IF(ISNUMBER(Regressions!E103),ROUND(Regressions!E103, 1), NA())</f>
        <v>#N/A</v>
      </c>
      <c r="F93" s="362" t="e">
        <f>IF(ISNUMBER(Regressions!F103),ROUND(Regressions!F103, 1), NA())</f>
        <v>#N/A</v>
      </c>
      <c r="G93" s="255" t="e">
        <f>IF(ISNUMBER(Regressions!G103),ROUND(Regressions!G103, 1), NA())</f>
        <v>#N/A</v>
      </c>
      <c r="H93" s="363" t="e">
        <f>IF(ISNUMBER(Regressions!H103),ROUND(Regressions!H103, 1), NA())</f>
        <v>#N/A</v>
      </c>
      <c r="I93" s="256" t="e">
        <f>IF(ISNUMBER(Regressions!I103),ROUND(Regressions!I103, 1), NA())</f>
        <v>#N/A</v>
      </c>
      <c r="J93" s="364" t="e">
        <f>IF(ISNUMBER(Regressions!K103),ROUND(Regressions!K103, 1), NA())</f>
        <v>#N/A</v>
      </c>
      <c r="K93" s="362" t="e">
        <f>IF(ISNUMBER(Regressions!L103),ROUND(Regressions!L103, 1), NA())</f>
        <v>#N/A</v>
      </c>
      <c r="L93" s="257" t="e">
        <f>IF(ISNUMBER(Regressions!M103),ROUND(Regressions!M103, 1), NA())</f>
        <v>#N/A</v>
      </c>
      <c r="M93" s="363" t="e">
        <f>IF(ISNUMBER(Regressions!N103),ROUND(Regressions!N103, 1), NA())</f>
        <v>#N/A</v>
      </c>
      <c r="N93" s="256" t="e">
        <f>IF(ISNUMBER(Regressions!O103),ROUND(Regressions!O103, 1), NA())</f>
        <v>#N/A</v>
      </c>
      <c r="O93" s="364" t="e">
        <f>IF(ISNUMBER(Regressions!Q103),ROUND(Regressions!Q103, 1), NA())</f>
        <v>#N/A</v>
      </c>
      <c r="P93" s="362" t="e">
        <f>IF(ISNUMBER(Regressions!R103),ROUND(Regressions!R103, 1), NA())</f>
        <v>#N/A</v>
      </c>
      <c r="Q93" s="234" t="e">
        <f>IF(ISNUMBER(Regressions!S103),ROUND(Regressions!S103, 1), NA())</f>
        <v>#N/A</v>
      </c>
      <c r="R93" s="363" t="e">
        <f>IF(ISNUMBER(Regressions!T103),ROUND(Regressions!T103, 1), NA())</f>
        <v>#N/A</v>
      </c>
      <c r="S93" s="256" t="e">
        <f>IF(ISNUMBER(Regressions!U103),ROUND(Regressions!U103, 1), NA())</f>
        <v>#N/A</v>
      </c>
    </row>
    <row xmlns:x14ac="http://schemas.microsoft.com/office/spreadsheetml/2009/9/ac" r="94" hidden="true" x14ac:dyDescent="0.2">
      <c r="A94" s="359" t="str">
        <f>IF(ISBLANK(Regressions!A104), " ", Regressions!A104)</f>
        <v>Kenya</v>
      </c>
      <c r="B94" s="360">
        <f>IF(ISBLANK(Regressions!B104), " ", Regressions!B104)</f>
        <v>2028</v>
      </c>
      <c r="C94" s="365" t="str">
        <f>IF(ISBLANK(Regressions!C104), " ", Regressions!C104)</f>
        <v>Rural</v>
      </c>
      <c r="D94" s="361" t="str">
        <f>IF(ISBLANK(Regressions!D104), " ", Regressions!D104)</f>
        <v> </v>
      </c>
      <c r="E94" s="233" t="e">
        <f>IF(ISNUMBER(Regressions!E104),ROUND(Regressions!E104, 1), NA())</f>
        <v>#N/A</v>
      </c>
      <c r="F94" s="362" t="e">
        <f>IF(ISNUMBER(Regressions!F104),ROUND(Regressions!F104, 1), NA())</f>
        <v>#N/A</v>
      </c>
      <c r="G94" s="255" t="e">
        <f>IF(ISNUMBER(Regressions!G104),ROUND(Regressions!G104, 1), NA())</f>
        <v>#N/A</v>
      </c>
      <c r="H94" s="363" t="e">
        <f>IF(ISNUMBER(Regressions!H104),ROUND(Regressions!H104, 1), NA())</f>
        <v>#N/A</v>
      </c>
      <c r="I94" s="256" t="e">
        <f>IF(ISNUMBER(Regressions!I104),ROUND(Regressions!I104, 1), NA())</f>
        <v>#N/A</v>
      </c>
      <c r="J94" s="364" t="e">
        <f>IF(ISNUMBER(Regressions!K104),ROUND(Regressions!K104, 1), NA())</f>
        <v>#N/A</v>
      </c>
      <c r="K94" s="362" t="e">
        <f>IF(ISNUMBER(Regressions!L104),ROUND(Regressions!L104, 1), NA())</f>
        <v>#N/A</v>
      </c>
      <c r="L94" s="257" t="e">
        <f>IF(ISNUMBER(Regressions!M104),ROUND(Regressions!M104, 1), NA())</f>
        <v>#N/A</v>
      </c>
      <c r="M94" s="363" t="e">
        <f>IF(ISNUMBER(Regressions!N104),ROUND(Regressions!N104, 1), NA())</f>
        <v>#N/A</v>
      </c>
      <c r="N94" s="256" t="e">
        <f>IF(ISNUMBER(Regressions!O104),ROUND(Regressions!O104, 1), NA())</f>
        <v>#N/A</v>
      </c>
      <c r="O94" s="364" t="e">
        <f>IF(ISNUMBER(Regressions!Q104),ROUND(Regressions!Q104, 1), NA())</f>
        <v>#N/A</v>
      </c>
      <c r="P94" s="362" t="e">
        <f>IF(ISNUMBER(Regressions!R104),ROUND(Regressions!R104, 1), NA())</f>
        <v>#N/A</v>
      </c>
      <c r="Q94" s="234" t="e">
        <f>IF(ISNUMBER(Regressions!S104),ROUND(Regressions!S104, 1), NA())</f>
        <v>#N/A</v>
      </c>
      <c r="R94" s="363" t="e">
        <f>IF(ISNUMBER(Regressions!T104),ROUND(Regressions!T104, 1), NA())</f>
        <v>#N/A</v>
      </c>
      <c r="S94" s="256" t="e">
        <f>IF(ISNUMBER(Regressions!U104),ROUND(Regressions!U104, 1), NA())</f>
        <v>#N/A</v>
      </c>
    </row>
    <row xmlns:x14ac="http://schemas.microsoft.com/office/spreadsheetml/2009/9/ac" r="95" hidden="true" x14ac:dyDescent="0.2">
      <c r="A95" s="359" t="str">
        <f>IF(ISBLANK(Regressions!A105), " ", Regressions!A105)</f>
        <v>Kenya</v>
      </c>
      <c r="B95" s="360">
        <f>IF(ISBLANK(Regressions!B105), " ", Regressions!B105)</f>
        <v>2029</v>
      </c>
      <c r="C95" s="365" t="str">
        <f>IF(ISBLANK(Regressions!C105), " ", Regressions!C105)</f>
        <v>Rural</v>
      </c>
      <c r="D95" s="361" t="str">
        <f>IF(ISBLANK(Regressions!D105), " ", Regressions!D105)</f>
        <v> </v>
      </c>
      <c r="E95" s="233" t="e">
        <f>IF(ISNUMBER(Regressions!E105),ROUND(Regressions!E105, 1), NA())</f>
        <v>#N/A</v>
      </c>
      <c r="F95" s="362" t="e">
        <f>IF(ISNUMBER(Regressions!F105),ROUND(Regressions!F105, 1), NA())</f>
        <v>#N/A</v>
      </c>
      <c r="G95" s="255" t="e">
        <f>IF(ISNUMBER(Regressions!G105),ROUND(Regressions!G105, 1), NA())</f>
        <v>#N/A</v>
      </c>
      <c r="H95" s="363" t="e">
        <f>IF(ISNUMBER(Regressions!H105),ROUND(Regressions!H105, 1), NA())</f>
        <v>#N/A</v>
      </c>
      <c r="I95" s="256" t="e">
        <f>IF(ISNUMBER(Regressions!I105),ROUND(Regressions!I105, 1), NA())</f>
        <v>#N/A</v>
      </c>
      <c r="J95" s="364" t="e">
        <f>IF(ISNUMBER(Regressions!K105),ROUND(Regressions!K105, 1), NA())</f>
        <v>#N/A</v>
      </c>
      <c r="K95" s="362" t="e">
        <f>IF(ISNUMBER(Regressions!L105),ROUND(Regressions!L105, 1), NA())</f>
        <v>#N/A</v>
      </c>
      <c r="L95" s="257" t="e">
        <f>IF(ISNUMBER(Regressions!M105),ROUND(Regressions!M105, 1), NA())</f>
        <v>#N/A</v>
      </c>
      <c r="M95" s="363" t="e">
        <f>IF(ISNUMBER(Regressions!N105),ROUND(Regressions!N105, 1), NA())</f>
        <v>#N/A</v>
      </c>
      <c r="N95" s="256" t="e">
        <f>IF(ISNUMBER(Regressions!O105),ROUND(Regressions!O105, 1), NA())</f>
        <v>#N/A</v>
      </c>
      <c r="O95" s="364" t="e">
        <f>IF(ISNUMBER(Regressions!Q105),ROUND(Regressions!Q105, 1), NA())</f>
        <v>#N/A</v>
      </c>
      <c r="P95" s="362" t="e">
        <f>IF(ISNUMBER(Regressions!R105),ROUND(Regressions!R105, 1), NA())</f>
        <v>#N/A</v>
      </c>
      <c r="Q95" s="234" t="e">
        <f>IF(ISNUMBER(Regressions!S105),ROUND(Regressions!S105, 1), NA())</f>
        <v>#N/A</v>
      </c>
      <c r="R95" s="363" t="e">
        <f>IF(ISNUMBER(Regressions!T105),ROUND(Regressions!T105, 1), NA())</f>
        <v>#N/A</v>
      </c>
      <c r="S95" s="256" t="e">
        <f>IF(ISNUMBER(Regressions!U105),ROUND(Regressions!U105, 1), NA())</f>
        <v>#N/A</v>
      </c>
    </row>
    <row xmlns:x14ac="http://schemas.microsoft.com/office/spreadsheetml/2009/9/ac" r="96" hidden="true" x14ac:dyDescent="0.2">
      <c r="A96" s="359" t="str">
        <f>IF(ISBLANK(Regressions!A106), " ", Regressions!A106)</f>
        <v>Kenya</v>
      </c>
      <c r="B96" s="360">
        <f>IF(ISBLANK(Regressions!B106), " ", Regressions!B106)</f>
        <v>2030</v>
      </c>
      <c r="C96" s="365" t="str">
        <f>IF(ISBLANK(Regressions!C106), " ", Regressions!C106)</f>
        <v>Rural</v>
      </c>
      <c r="D96" s="361" t="str">
        <f>IF(ISBLANK(Regressions!D106), " ", Regressions!D106)</f>
        <v> </v>
      </c>
      <c r="E96" s="233" t="e">
        <f>IF(ISNUMBER(Regressions!E106),ROUND(Regressions!E106, 1), NA())</f>
        <v>#N/A</v>
      </c>
      <c r="F96" s="362" t="e">
        <f>IF(ISNUMBER(Regressions!F106),ROUND(Regressions!F106, 1), NA())</f>
        <v>#N/A</v>
      </c>
      <c r="G96" s="255" t="e">
        <f>IF(ISNUMBER(Regressions!G106),ROUND(Regressions!G106, 1), NA())</f>
        <v>#N/A</v>
      </c>
      <c r="H96" s="363" t="e">
        <f>IF(ISNUMBER(Regressions!H106),ROUND(Regressions!H106, 1), NA())</f>
        <v>#N/A</v>
      </c>
      <c r="I96" s="256" t="e">
        <f>IF(ISNUMBER(Regressions!I106),ROUND(Regressions!I106, 1), NA())</f>
        <v>#N/A</v>
      </c>
      <c r="J96" s="364" t="e">
        <f>IF(ISNUMBER(Regressions!K106),ROUND(Regressions!K106, 1), NA())</f>
        <v>#N/A</v>
      </c>
      <c r="K96" s="362" t="e">
        <f>IF(ISNUMBER(Regressions!L106),ROUND(Regressions!L106, 1), NA())</f>
        <v>#N/A</v>
      </c>
      <c r="L96" s="257" t="e">
        <f>IF(ISNUMBER(Regressions!M106),ROUND(Regressions!M106, 1), NA())</f>
        <v>#N/A</v>
      </c>
      <c r="M96" s="363" t="e">
        <f>IF(ISNUMBER(Regressions!N106),ROUND(Regressions!N106, 1), NA())</f>
        <v>#N/A</v>
      </c>
      <c r="N96" s="256" t="e">
        <f>IF(ISNUMBER(Regressions!O106),ROUND(Regressions!O106, 1), NA())</f>
        <v>#N/A</v>
      </c>
      <c r="O96" s="364" t="e">
        <f>IF(ISNUMBER(Regressions!Q106),ROUND(Regressions!Q106, 1), NA())</f>
        <v>#N/A</v>
      </c>
      <c r="P96" s="362" t="e">
        <f>IF(ISNUMBER(Regressions!R106),ROUND(Regressions!R106, 1), NA())</f>
        <v>#N/A</v>
      </c>
      <c r="Q96" s="234" t="e">
        <f>IF(ISNUMBER(Regressions!S106),ROUND(Regressions!S106, 1), NA())</f>
        <v>#N/A</v>
      </c>
      <c r="R96" s="363" t="e">
        <f>IF(ISNUMBER(Regressions!T106),ROUND(Regressions!T106, 1), NA())</f>
        <v>#N/A</v>
      </c>
      <c r="S96" s="256" t="e">
        <f>IF(ISNUMBER(Regressions!U106),ROUND(Regressions!U106, 1), NA())</f>
        <v>#N/A</v>
      </c>
    </row>
    <row xmlns:x14ac="http://schemas.microsoft.com/office/spreadsheetml/2009/9/ac" r="97" x14ac:dyDescent="0.2">
      <c r="A97" s="359" t="str">
        <f>IF(ISBLANK(Regressions!A107), " ", Regressions!A107)</f>
        <v>Kenya</v>
      </c>
      <c r="B97" s="360">
        <f>IF(ISBLANK(Regressions!B107), " ", Regressions!B107)</f>
        <v>2000</v>
      </c>
      <c r="C97" s="365" t="str">
        <f>IF(ISBLANK(Regressions!C107), " ", Regressions!C107)</f>
        <v>Pre-primary</v>
      </c>
      <c r="D97" s="361">
        <f>IF(ISBLANK(Regressions!D107), " ", Regressions!D107)</f>
        <v>2907808</v>
      </c>
      <c r="E97" s="233" t="e">
        <f>IF(ISNUMBER(Regressions!E107),ROUND(Regressions!E107, 1), NA())</f>
        <v>#N/A</v>
      </c>
      <c r="F97" s="362" t="e">
        <f>IF(ISNUMBER(Regressions!F107),ROUND(Regressions!F107, 1), NA())</f>
        <v>#N/A</v>
      </c>
      <c r="G97" s="255" t="e">
        <f>IF(ISNUMBER(Regressions!G107),ROUND(Regressions!G107, 1), NA())</f>
        <v>#N/A</v>
      </c>
      <c r="H97" s="363" t="e">
        <f>IF(ISNUMBER(Regressions!H107),ROUND(Regressions!H107, 1), NA())</f>
        <v>#N/A</v>
      </c>
      <c r="I97" s="256" t="e">
        <f>IF(ISNUMBER(Regressions!I107),ROUND(Regressions!I107, 1), NA())</f>
        <v>#N/A</v>
      </c>
      <c r="J97" s="364" t="e">
        <f>IF(ISNUMBER(Regressions!K107),ROUND(Regressions!K107, 1), NA())</f>
        <v>#N/A</v>
      </c>
      <c r="K97" s="362" t="e">
        <f>IF(ISNUMBER(Regressions!L107),ROUND(Regressions!L107, 1), NA())</f>
        <v>#N/A</v>
      </c>
      <c r="L97" s="257" t="e">
        <f>IF(ISNUMBER(Regressions!M107),ROUND(Regressions!M107, 1), NA())</f>
        <v>#N/A</v>
      </c>
      <c r="M97" s="363" t="e">
        <f>IF(ISNUMBER(Regressions!N107),ROUND(Regressions!N107, 1), NA())</f>
        <v>#N/A</v>
      </c>
      <c r="N97" s="256" t="e">
        <f>IF(ISNUMBER(Regressions!O107),ROUND(Regressions!O107, 1), NA())</f>
        <v>#N/A</v>
      </c>
      <c r="O97" s="364" t="e">
        <f>IF(ISNUMBER(Regressions!Q107),ROUND(Regressions!Q107, 1), NA())</f>
        <v>#N/A</v>
      </c>
      <c r="P97" s="362" t="e">
        <f>IF(ISNUMBER(Regressions!R107),ROUND(Regressions!R107, 1), NA())</f>
        <v>#N/A</v>
      </c>
      <c r="Q97" s="234" t="e">
        <f>IF(ISNUMBER(Regressions!S107),ROUND(Regressions!S107, 1), NA())</f>
        <v>#N/A</v>
      </c>
      <c r="R97" s="363" t="e">
        <f>IF(ISNUMBER(Regressions!T107),ROUND(Regressions!T107, 1), NA())</f>
        <v>#N/A</v>
      </c>
      <c r="S97" s="256" t="e">
        <f>IF(ISNUMBER(Regressions!U107),ROUND(Regressions!U107, 1), NA())</f>
        <v>#N/A</v>
      </c>
    </row>
    <row xmlns:x14ac="http://schemas.microsoft.com/office/spreadsheetml/2009/9/ac" r="98" x14ac:dyDescent="0.2">
      <c r="A98" s="359" t="str">
        <f>IF(ISBLANK(Regressions!A108), " ", Regressions!A108)</f>
        <v>Kenya</v>
      </c>
      <c r="B98" s="360">
        <f>IF(ISBLANK(Regressions!B108), " ", Regressions!B108)</f>
        <v>2001</v>
      </c>
      <c r="C98" s="365" t="str">
        <f>IF(ISBLANK(Regressions!C108), " ", Regressions!C108)</f>
        <v>Pre-primary</v>
      </c>
      <c r="D98" s="361">
        <f>IF(ISBLANK(Regressions!D108), " ", Regressions!D108)</f>
        <v>2984507</v>
      </c>
      <c r="E98" s="233" t="e">
        <f>IF(ISNUMBER(Regressions!E108),ROUND(Regressions!E108, 1), NA())</f>
        <v>#N/A</v>
      </c>
      <c r="F98" s="362" t="e">
        <f>IF(ISNUMBER(Regressions!F108),ROUND(Regressions!F108, 1), NA())</f>
        <v>#N/A</v>
      </c>
      <c r="G98" s="255" t="e">
        <f>IF(ISNUMBER(Regressions!G108),ROUND(Regressions!G108, 1), NA())</f>
        <v>#N/A</v>
      </c>
      <c r="H98" s="363" t="e">
        <f>IF(ISNUMBER(Regressions!H108),ROUND(Regressions!H108, 1), NA())</f>
        <v>#N/A</v>
      </c>
      <c r="I98" s="256" t="e">
        <f>IF(ISNUMBER(Regressions!I108),ROUND(Regressions!I108, 1), NA())</f>
        <v>#N/A</v>
      </c>
      <c r="J98" s="364" t="e">
        <f>IF(ISNUMBER(Regressions!K108),ROUND(Regressions!K108, 1), NA())</f>
        <v>#N/A</v>
      </c>
      <c r="K98" s="362" t="e">
        <f>IF(ISNUMBER(Regressions!L108),ROUND(Regressions!L108, 1), NA())</f>
        <v>#N/A</v>
      </c>
      <c r="L98" s="257" t="e">
        <f>IF(ISNUMBER(Regressions!M108),ROUND(Regressions!M108, 1), NA())</f>
        <v>#N/A</v>
      </c>
      <c r="M98" s="363" t="e">
        <f>IF(ISNUMBER(Regressions!N108),ROUND(Regressions!N108, 1), NA())</f>
        <v>#N/A</v>
      </c>
      <c r="N98" s="256" t="e">
        <f>IF(ISNUMBER(Regressions!O108),ROUND(Regressions!O108, 1), NA())</f>
        <v>#N/A</v>
      </c>
      <c r="O98" s="364" t="e">
        <f>IF(ISNUMBER(Regressions!Q108),ROUND(Regressions!Q108, 1), NA())</f>
        <v>#N/A</v>
      </c>
      <c r="P98" s="362" t="e">
        <f>IF(ISNUMBER(Regressions!R108),ROUND(Regressions!R108, 1), NA())</f>
        <v>#N/A</v>
      </c>
      <c r="Q98" s="234" t="e">
        <f>IF(ISNUMBER(Regressions!S108),ROUND(Regressions!S108, 1), NA())</f>
        <v>#N/A</v>
      </c>
      <c r="R98" s="363" t="e">
        <f>IF(ISNUMBER(Regressions!T108),ROUND(Regressions!T108, 1), NA())</f>
        <v>#N/A</v>
      </c>
      <c r="S98" s="256" t="e">
        <f>IF(ISNUMBER(Regressions!U108),ROUND(Regressions!U108, 1), NA())</f>
        <v>#N/A</v>
      </c>
    </row>
    <row xmlns:x14ac="http://schemas.microsoft.com/office/spreadsheetml/2009/9/ac" r="99" x14ac:dyDescent="0.2">
      <c r="A99" s="359" t="str">
        <f>IF(ISBLANK(Regressions!A109), " ", Regressions!A109)</f>
        <v>Kenya</v>
      </c>
      <c r="B99" s="360">
        <f>IF(ISBLANK(Regressions!B109), " ", Regressions!B109)</f>
        <v>2002</v>
      </c>
      <c r="C99" s="365" t="str">
        <f>IF(ISBLANK(Regressions!C109), " ", Regressions!C109)</f>
        <v>Pre-primary</v>
      </c>
      <c r="D99" s="361">
        <f>IF(ISBLANK(Regressions!D109), " ", Regressions!D109)</f>
        <v>3074692</v>
      </c>
      <c r="E99" s="233" t="e">
        <f>IF(ISNUMBER(Regressions!E109),ROUND(Regressions!E109, 1), NA())</f>
        <v>#N/A</v>
      </c>
      <c r="F99" s="362" t="e">
        <f>IF(ISNUMBER(Regressions!F109),ROUND(Regressions!F109, 1), NA())</f>
        <v>#N/A</v>
      </c>
      <c r="G99" s="255" t="e">
        <f>IF(ISNUMBER(Regressions!G109),ROUND(Regressions!G109, 1), NA())</f>
        <v>#N/A</v>
      </c>
      <c r="H99" s="363" t="e">
        <f>IF(ISNUMBER(Regressions!H109),ROUND(Regressions!H109, 1), NA())</f>
        <v>#N/A</v>
      </c>
      <c r="I99" s="256" t="e">
        <f>IF(ISNUMBER(Regressions!I109),ROUND(Regressions!I109, 1), NA())</f>
        <v>#N/A</v>
      </c>
      <c r="J99" s="364" t="e">
        <f>IF(ISNUMBER(Regressions!K109),ROUND(Regressions!K109, 1), NA())</f>
        <v>#N/A</v>
      </c>
      <c r="K99" s="362" t="e">
        <f>IF(ISNUMBER(Regressions!L109),ROUND(Regressions!L109, 1), NA())</f>
        <v>#N/A</v>
      </c>
      <c r="L99" s="257" t="e">
        <f>IF(ISNUMBER(Regressions!M109),ROUND(Regressions!M109, 1), NA())</f>
        <v>#N/A</v>
      </c>
      <c r="M99" s="363" t="e">
        <f>IF(ISNUMBER(Regressions!N109),ROUND(Regressions!N109, 1), NA())</f>
        <v>#N/A</v>
      </c>
      <c r="N99" s="256" t="e">
        <f>IF(ISNUMBER(Regressions!O109),ROUND(Regressions!O109, 1), NA())</f>
        <v>#N/A</v>
      </c>
      <c r="O99" s="364" t="e">
        <f>IF(ISNUMBER(Regressions!Q109),ROUND(Regressions!Q109, 1), NA())</f>
        <v>#N/A</v>
      </c>
      <c r="P99" s="362" t="e">
        <f>IF(ISNUMBER(Regressions!R109),ROUND(Regressions!R109, 1), NA())</f>
        <v>#N/A</v>
      </c>
      <c r="Q99" s="234" t="e">
        <f>IF(ISNUMBER(Regressions!S109),ROUND(Regressions!S109, 1), NA())</f>
        <v>#N/A</v>
      </c>
      <c r="R99" s="363" t="e">
        <f>IF(ISNUMBER(Regressions!T109),ROUND(Regressions!T109, 1), NA())</f>
        <v>#N/A</v>
      </c>
      <c r="S99" s="256" t="e">
        <f>IF(ISNUMBER(Regressions!U109),ROUND(Regressions!U109, 1), NA())</f>
        <v>#N/A</v>
      </c>
    </row>
    <row xmlns:x14ac="http://schemas.microsoft.com/office/spreadsheetml/2009/9/ac" r="100" x14ac:dyDescent="0.2">
      <c r="A100" s="359" t="str">
        <f>IF(ISBLANK(Regressions!A110), " ", Regressions!A110)</f>
        <v>Kenya</v>
      </c>
      <c r="B100" s="360">
        <f>IF(ISBLANK(Regressions!B110), " ", Regressions!B110)</f>
        <v>2003</v>
      </c>
      <c r="C100" s="365" t="str">
        <f>IF(ISBLANK(Regressions!C110), " ", Regressions!C110)</f>
        <v>Pre-primary</v>
      </c>
      <c r="D100" s="361">
        <f>IF(ISBLANK(Regressions!D110), " ", Regressions!D110)</f>
        <v>3166928</v>
      </c>
      <c r="E100" s="233" t="e">
        <f>IF(ISNUMBER(Regressions!E110),ROUND(Regressions!E110, 1), NA())</f>
        <v>#N/A</v>
      </c>
      <c r="F100" s="362" t="e">
        <f>IF(ISNUMBER(Regressions!F110),ROUND(Regressions!F110, 1), NA())</f>
        <v>#N/A</v>
      </c>
      <c r="G100" s="255" t="e">
        <f>IF(ISNUMBER(Regressions!G110),ROUND(Regressions!G110, 1), NA())</f>
        <v>#N/A</v>
      </c>
      <c r="H100" s="363" t="e">
        <f>IF(ISNUMBER(Regressions!H110),ROUND(Regressions!H110, 1), NA())</f>
        <v>#N/A</v>
      </c>
      <c r="I100" s="256" t="e">
        <f>IF(ISNUMBER(Regressions!I110),ROUND(Regressions!I110, 1), NA())</f>
        <v>#N/A</v>
      </c>
      <c r="J100" s="364" t="e">
        <f>IF(ISNUMBER(Regressions!K110),ROUND(Regressions!K110, 1), NA())</f>
        <v>#N/A</v>
      </c>
      <c r="K100" s="362" t="e">
        <f>IF(ISNUMBER(Regressions!L110),ROUND(Regressions!L110, 1), NA())</f>
        <v>#N/A</v>
      </c>
      <c r="L100" s="257" t="e">
        <f>IF(ISNUMBER(Regressions!M110),ROUND(Regressions!M110, 1), NA())</f>
        <v>#N/A</v>
      </c>
      <c r="M100" s="363" t="e">
        <f>IF(ISNUMBER(Regressions!N110),ROUND(Regressions!N110, 1), NA())</f>
        <v>#N/A</v>
      </c>
      <c r="N100" s="256" t="e">
        <f>IF(ISNUMBER(Regressions!O110),ROUND(Regressions!O110, 1), NA())</f>
        <v>#N/A</v>
      </c>
      <c r="O100" s="364" t="e">
        <f>IF(ISNUMBER(Regressions!Q110),ROUND(Regressions!Q110, 1), NA())</f>
        <v>#N/A</v>
      </c>
      <c r="P100" s="362" t="e">
        <f>IF(ISNUMBER(Regressions!R110),ROUND(Regressions!R110, 1), NA())</f>
        <v>#N/A</v>
      </c>
      <c r="Q100" s="234" t="e">
        <f>IF(ISNUMBER(Regressions!S110),ROUND(Regressions!S110, 1), NA())</f>
        <v>#N/A</v>
      </c>
      <c r="R100" s="363" t="e">
        <f>IF(ISNUMBER(Regressions!T110),ROUND(Regressions!T110, 1), NA())</f>
        <v>#N/A</v>
      </c>
      <c r="S100" s="256" t="e">
        <f>IF(ISNUMBER(Regressions!U110),ROUND(Regressions!U110, 1), NA())</f>
        <v>#N/A</v>
      </c>
    </row>
    <row xmlns:x14ac="http://schemas.microsoft.com/office/spreadsheetml/2009/9/ac" r="101" x14ac:dyDescent="0.2">
      <c r="A101" s="359" t="str">
        <f>IF(ISBLANK(Regressions!A111), " ", Regressions!A111)</f>
        <v>Kenya</v>
      </c>
      <c r="B101" s="360">
        <f>IF(ISBLANK(Regressions!B111), " ", Regressions!B111)</f>
        <v>2004</v>
      </c>
      <c r="C101" s="365" t="str">
        <f>IF(ISBLANK(Regressions!C111), " ", Regressions!C111)</f>
        <v>Pre-primary</v>
      </c>
      <c r="D101" s="361">
        <f>IF(ISBLANK(Regressions!D111), " ", Regressions!D111)</f>
        <v>3267690</v>
      </c>
      <c r="E101" s="233" t="e">
        <f>IF(ISNUMBER(Regressions!E111),ROUND(Regressions!E111, 1), NA())</f>
        <v>#N/A</v>
      </c>
      <c r="F101" s="362" t="e">
        <f>IF(ISNUMBER(Regressions!F111),ROUND(Regressions!F111, 1), NA())</f>
        <v>#N/A</v>
      </c>
      <c r="G101" s="255" t="e">
        <f>IF(ISNUMBER(Regressions!G111),ROUND(Regressions!G111, 1), NA())</f>
        <v>#N/A</v>
      </c>
      <c r="H101" s="363" t="e">
        <f>IF(ISNUMBER(Regressions!H111),ROUND(Regressions!H111, 1), NA())</f>
        <v>#N/A</v>
      </c>
      <c r="I101" s="256" t="e">
        <f>IF(ISNUMBER(Regressions!I111),ROUND(Regressions!I111, 1), NA())</f>
        <v>#N/A</v>
      </c>
      <c r="J101" s="364" t="e">
        <f>IF(ISNUMBER(Regressions!K111),ROUND(Regressions!K111, 1), NA())</f>
        <v>#N/A</v>
      </c>
      <c r="K101" s="362" t="e">
        <f>IF(ISNUMBER(Regressions!L111),ROUND(Regressions!L111, 1), NA())</f>
        <v>#N/A</v>
      </c>
      <c r="L101" s="257" t="e">
        <f>IF(ISNUMBER(Regressions!M111),ROUND(Regressions!M111, 1), NA())</f>
        <v>#N/A</v>
      </c>
      <c r="M101" s="363" t="e">
        <f>IF(ISNUMBER(Regressions!N111),ROUND(Regressions!N111, 1), NA())</f>
        <v>#N/A</v>
      </c>
      <c r="N101" s="256" t="e">
        <f>IF(ISNUMBER(Regressions!O111),ROUND(Regressions!O111, 1), NA())</f>
        <v>#N/A</v>
      </c>
      <c r="O101" s="364" t="e">
        <f>IF(ISNUMBER(Regressions!Q111),ROUND(Regressions!Q111, 1), NA())</f>
        <v>#N/A</v>
      </c>
      <c r="P101" s="362" t="e">
        <f>IF(ISNUMBER(Regressions!R111),ROUND(Regressions!R111, 1), NA())</f>
        <v>#N/A</v>
      </c>
      <c r="Q101" s="234" t="e">
        <f>IF(ISNUMBER(Regressions!S111),ROUND(Regressions!S111, 1), NA())</f>
        <v>#N/A</v>
      </c>
      <c r="R101" s="363" t="e">
        <f>IF(ISNUMBER(Regressions!T111),ROUND(Regressions!T111, 1), NA())</f>
        <v>#N/A</v>
      </c>
      <c r="S101" s="256" t="e">
        <f>IF(ISNUMBER(Regressions!U111),ROUND(Regressions!U111, 1), NA())</f>
        <v>#N/A</v>
      </c>
    </row>
    <row xmlns:x14ac="http://schemas.microsoft.com/office/spreadsheetml/2009/9/ac" r="102" x14ac:dyDescent="0.2">
      <c r="A102" s="359" t="str">
        <f>IF(ISBLANK(Regressions!A112), " ", Regressions!A112)</f>
        <v>Kenya</v>
      </c>
      <c r="B102" s="360">
        <f>IF(ISBLANK(Regressions!B112), " ", Regressions!B112)</f>
        <v>2005</v>
      </c>
      <c r="C102" s="365" t="str">
        <f>IF(ISBLANK(Regressions!C112), " ", Regressions!C112)</f>
        <v>Pre-primary</v>
      </c>
      <c r="D102" s="361">
        <f>IF(ISBLANK(Regressions!D112), " ", Regressions!D112)</f>
        <v>3371969</v>
      </c>
      <c r="E102" s="233" t="e">
        <f>IF(ISNUMBER(Regressions!E112),ROUND(Regressions!E112, 1), NA())</f>
        <v>#N/A</v>
      </c>
      <c r="F102" s="362" t="e">
        <f>IF(ISNUMBER(Regressions!F112),ROUND(Regressions!F112, 1), NA())</f>
        <v>#N/A</v>
      </c>
      <c r="G102" s="255" t="e">
        <f>IF(ISNUMBER(Regressions!G112),ROUND(Regressions!G112, 1), NA())</f>
        <v>#N/A</v>
      </c>
      <c r="H102" s="363" t="e">
        <f>IF(ISNUMBER(Regressions!H112),ROUND(Regressions!H112, 1), NA())</f>
        <v>#N/A</v>
      </c>
      <c r="I102" s="256" t="e">
        <f>IF(ISNUMBER(Regressions!I112),ROUND(Regressions!I112, 1), NA())</f>
        <v>#N/A</v>
      </c>
      <c r="J102" s="364" t="e">
        <f>IF(ISNUMBER(Regressions!K112),ROUND(Regressions!K112, 1), NA())</f>
        <v>#N/A</v>
      </c>
      <c r="K102" s="362" t="e">
        <f>IF(ISNUMBER(Regressions!L112),ROUND(Regressions!L112, 1), NA())</f>
        <v>#N/A</v>
      </c>
      <c r="L102" s="257" t="e">
        <f>IF(ISNUMBER(Regressions!M112),ROUND(Regressions!M112, 1), NA())</f>
        <v>#N/A</v>
      </c>
      <c r="M102" s="363" t="e">
        <f>IF(ISNUMBER(Regressions!N112),ROUND(Regressions!N112, 1), NA())</f>
        <v>#N/A</v>
      </c>
      <c r="N102" s="256" t="e">
        <f>IF(ISNUMBER(Regressions!O112),ROUND(Regressions!O112, 1), NA())</f>
        <v>#N/A</v>
      </c>
      <c r="O102" s="364" t="e">
        <f>IF(ISNUMBER(Regressions!Q112),ROUND(Regressions!Q112, 1), NA())</f>
        <v>#N/A</v>
      </c>
      <c r="P102" s="362" t="e">
        <f>IF(ISNUMBER(Regressions!R112),ROUND(Regressions!R112, 1), NA())</f>
        <v>#N/A</v>
      </c>
      <c r="Q102" s="234" t="e">
        <f>IF(ISNUMBER(Regressions!S112),ROUND(Regressions!S112, 1), NA())</f>
        <v>#N/A</v>
      </c>
      <c r="R102" s="363" t="e">
        <f>IF(ISNUMBER(Regressions!T112),ROUND(Regressions!T112, 1), NA())</f>
        <v>#N/A</v>
      </c>
      <c r="S102" s="256" t="e">
        <f>IF(ISNUMBER(Regressions!U112),ROUND(Regressions!U112, 1), NA())</f>
        <v>#N/A</v>
      </c>
    </row>
    <row xmlns:x14ac="http://schemas.microsoft.com/office/spreadsheetml/2009/9/ac" r="103" x14ac:dyDescent="0.2">
      <c r="A103" s="359" t="str">
        <f>IF(ISBLANK(Regressions!A113), " ", Regressions!A113)</f>
        <v>Kenya</v>
      </c>
      <c r="B103" s="360">
        <f>IF(ISBLANK(Regressions!B113), " ", Regressions!B113)</f>
        <v>2006</v>
      </c>
      <c r="C103" s="365" t="str">
        <f>IF(ISBLANK(Regressions!C113), " ", Regressions!C113)</f>
        <v>Pre-primary</v>
      </c>
      <c r="D103" s="361">
        <f>IF(ISBLANK(Regressions!D113), " ", Regressions!D113)</f>
        <v>3477624</v>
      </c>
      <c r="E103" s="233" t="e">
        <f>IF(ISNUMBER(Regressions!E113),ROUND(Regressions!E113, 1), NA())</f>
        <v>#N/A</v>
      </c>
      <c r="F103" s="362" t="e">
        <f>IF(ISNUMBER(Regressions!F113),ROUND(Regressions!F113, 1), NA())</f>
        <v>#N/A</v>
      </c>
      <c r="G103" s="255" t="e">
        <f>IF(ISNUMBER(Regressions!G113),ROUND(Regressions!G113, 1), NA())</f>
        <v>#N/A</v>
      </c>
      <c r="H103" s="363" t="e">
        <f>IF(ISNUMBER(Regressions!H113),ROUND(Regressions!H113, 1), NA())</f>
        <v>#N/A</v>
      </c>
      <c r="I103" s="256" t="e">
        <f>IF(ISNUMBER(Regressions!I113),ROUND(Regressions!I113, 1), NA())</f>
        <v>#N/A</v>
      </c>
      <c r="J103" s="364" t="e">
        <f>IF(ISNUMBER(Regressions!K113),ROUND(Regressions!K113, 1), NA())</f>
        <v>#N/A</v>
      </c>
      <c r="K103" s="362" t="e">
        <f>IF(ISNUMBER(Regressions!L113),ROUND(Regressions!L113, 1), NA())</f>
        <v>#N/A</v>
      </c>
      <c r="L103" s="257" t="e">
        <f>IF(ISNUMBER(Regressions!M113),ROUND(Regressions!M113, 1), NA())</f>
        <v>#N/A</v>
      </c>
      <c r="M103" s="363" t="e">
        <f>IF(ISNUMBER(Regressions!N113),ROUND(Regressions!N113, 1), NA())</f>
        <v>#N/A</v>
      </c>
      <c r="N103" s="256" t="e">
        <f>IF(ISNUMBER(Regressions!O113),ROUND(Regressions!O113, 1), NA())</f>
        <v>#N/A</v>
      </c>
      <c r="O103" s="364" t="e">
        <f>IF(ISNUMBER(Regressions!Q113),ROUND(Regressions!Q113, 1), NA())</f>
        <v>#N/A</v>
      </c>
      <c r="P103" s="362" t="e">
        <f>IF(ISNUMBER(Regressions!R113),ROUND(Regressions!R113, 1), NA())</f>
        <v>#N/A</v>
      </c>
      <c r="Q103" s="234" t="e">
        <f>IF(ISNUMBER(Regressions!S113),ROUND(Regressions!S113, 1), NA())</f>
        <v>#N/A</v>
      </c>
      <c r="R103" s="363" t="e">
        <f>IF(ISNUMBER(Regressions!T113),ROUND(Regressions!T113, 1), NA())</f>
        <v>#N/A</v>
      </c>
      <c r="S103" s="256" t="e">
        <f>IF(ISNUMBER(Regressions!U113),ROUND(Regressions!U113, 1), NA())</f>
        <v>#N/A</v>
      </c>
    </row>
    <row xmlns:x14ac="http://schemas.microsoft.com/office/spreadsheetml/2009/9/ac" r="104" x14ac:dyDescent="0.2">
      <c r="A104" s="359" t="str">
        <f>IF(ISBLANK(Regressions!A114), " ", Regressions!A114)</f>
        <v>Kenya</v>
      </c>
      <c r="B104" s="360">
        <f>IF(ISBLANK(Regressions!B114), " ", Regressions!B114)</f>
        <v>2007</v>
      </c>
      <c r="C104" s="365" t="str">
        <f>IF(ISBLANK(Regressions!C114), " ", Regressions!C114)</f>
        <v>Pre-primary</v>
      </c>
      <c r="D104" s="361">
        <f>IF(ISBLANK(Regressions!D114), " ", Regressions!D114)</f>
        <v>3571901</v>
      </c>
      <c r="E104" s="233" t="e">
        <f>IF(ISNUMBER(Regressions!E114),ROUND(Regressions!E114, 1), NA())</f>
        <v>#N/A</v>
      </c>
      <c r="F104" s="362" t="e">
        <f>IF(ISNUMBER(Regressions!F114),ROUND(Regressions!F114, 1), NA())</f>
        <v>#N/A</v>
      </c>
      <c r="G104" s="255" t="e">
        <f>IF(ISNUMBER(Regressions!G114),ROUND(Regressions!G114, 1), NA())</f>
        <v>#N/A</v>
      </c>
      <c r="H104" s="363" t="e">
        <f>IF(ISNUMBER(Regressions!H114),ROUND(Regressions!H114, 1), NA())</f>
        <v>#N/A</v>
      </c>
      <c r="I104" s="256" t="e">
        <f>IF(ISNUMBER(Regressions!I114),ROUND(Regressions!I114, 1), NA())</f>
        <v>#N/A</v>
      </c>
      <c r="J104" s="364" t="e">
        <f>IF(ISNUMBER(Regressions!K114),ROUND(Regressions!K114, 1), NA())</f>
        <v>#N/A</v>
      </c>
      <c r="K104" s="362" t="e">
        <f>IF(ISNUMBER(Regressions!L114),ROUND(Regressions!L114, 1), NA())</f>
        <v>#N/A</v>
      </c>
      <c r="L104" s="257" t="e">
        <f>IF(ISNUMBER(Regressions!M114),ROUND(Regressions!M114, 1), NA())</f>
        <v>#N/A</v>
      </c>
      <c r="M104" s="363" t="e">
        <f>IF(ISNUMBER(Regressions!N114),ROUND(Regressions!N114, 1), NA())</f>
        <v>#N/A</v>
      </c>
      <c r="N104" s="256" t="e">
        <f>IF(ISNUMBER(Regressions!O114),ROUND(Regressions!O114, 1), NA())</f>
        <v>#N/A</v>
      </c>
      <c r="O104" s="364" t="e">
        <f>IF(ISNUMBER(Regressions!Q114),ROUND(Regressions!Q114, 1), NA())</f>
        <v>#N/A</v>
      </c>
      <c r="P104" s="362" t="e">
        <f>IF(ISNUMBER(Regressions!R114),ROUND(Regressions!R114, 1), NA())</f>
        <v>#N/A</v>
      </c>
      <c r="Q104" s="234" t="e">
        <f>IF(ISNUMBER(Regressions!S114),ROUND(Regressions!S114, 1), NA())</f>
        <v>#N/A</v>
      </c>
      <c r="R104" s="363" t="e">
        <f>IF(ISNUMBER(Regressions!T114),ROUND(Regressions!T114, 1), NA())</f>
        <v>#N/A</v>
      </c>
      <c r="S104" s="256" t="e">
        <f>IF(ISNUMBER(Regressions!U114),ROUND(Regressions!U114, 1), NA())</f>
        <v>#N/A</v>
      </c>
    </row>
    <row xmlns:x14ac="http://schemas.microsoft.com/office/spreadsheetml/2009/9/ac" r="105" x14ac:dyDescent="0.2">
      <c r="A105" s="359" t="str">
        <f>IF(ISBLANK(Regressions!A115), " ", Regressions!A115)</f>
        <v>Kenya</v>
      </c>
      <c r="B105" s="360">
        <f>IF(ISBLANK(Regressions!B115), " ", Regressions!B115)</f>
        <v>2008</v>
      </c>
      <c r="C105" s="365" t="str">
        <f>IF(ISBLANK(Regressions!C115), " ", Regressions!C115)</f>
        <v>Pre-primary</v>
      </c>
      <c r="D105" s="361">
        <f>IF(ISBLANK(Regressions!D115), " ", Regressions!D115)</f>
        <v>3657323</v>
      </c>
      <c r="E105" s="233" t="e">
        <f>IF(ISNUMBER(Regressions!E115),ROUND(Regressions!E115, 1), NA())</f>
        <v>#N/A</v>
      </c>
      <c r="F105" s="362" t="e">
        <f>IF(ISNUMBER(Regressions!F115),ROUND(Regressions!F115, 1), NA())</f>
        <v>#N/A</v>
      </c>
      <c r="G105" s="255" t="e">
        <f>IF(ISNUMBER(Regressions!G115),ROUND(Regressions!G115, 1), NA())</f>
        <v>#N/A</v>
      </c>
      <c r="H105" s="363" t="e">
        <f>IF(ISNUMBER(Regressions!H115),ROUND(Regressions!H115, 1), NA())</f>
        <v>#N/A</v>
      </c>
      <c r="I105" s="256" t="e">
        <f>IF(ISNUMBER(Regressions!I115),ROUND(Regressions!I115, 1), NA())</f>
        <v>#N/A</v>
      </c>
      <c r="J105" s="364" t="e">
        <f>IF(ISNUMBER(Regressions!K115),ROUND(Regressions!K115, 1), NA())</f>
        <v>#N/A</v>
      </c>
      <c r="K105" s="362" t="e">
        <f>IF(ISNUMBER(Regressions!L115),ROUND(Regressions!L115, 1), NA())</f>
        <v>#N/A</v>
      </c>
      <c r="L105" s="257" t="e">
        <f>IF(ISNUMBER(Regressions!M115),ROUND(Regressions!M115, 1), NA())</f>
        <v>#N/A</v>
      </c>
      <c r="M105" s="363" t="e">
        <f>IF(ISNUMBER(Regressions!N115),ROUND(Regressions!N115, 1), NA())</f>
        <v>#N/A</v>
      </c>
      <c r="N105" s="256" t="e">
        <f>IF(ISNUMBER(Regressions!O115),ROUND(Regressions!O115, 1), NA())</f>
        <v>#N/A</v>
      </c>
      <c r="O105" s="364" t="e">
        <f>IF(ISNUMBER(Regressions!Q115),ROUND(Regressions!Q115, 1), NA())</f>
        <v>#N/A</v>
      </c>
      <c r="P105" s="362" t="e">
        <f>IF(ISNUMBER(Regressions!R115),ROUND(Regressions!R115, 1), NA())</f>
        <v>#N/A</v>
      </c>
      <c r="Q105" s="234" t="e">
        <f>IF(ISNUMBER(Regressions!S115),ROUND(Regressions!S115, 1), NA())</f>
        <v>#N/A</v>
      </c>
      <c r="R105" s="363" t="e">
        <f>IF(ISNUMBER(Regressions!T115),ROUND(Regressions!T115, 1), NA())</f>
        <v>#N/A</v>
      </c>
      <c r="S105" s="256" t="e">
        <f>IF(ISNUMBER(Regressions!U115),ROUND(Regressions!U115, 1), NA())</f>
        <v>#N/A</v>
      </c>
    </row>
    <row xmlns:x14ac="http://schemas.microsoft.com/office/spreadsheetml/2009/9/ac" r="106" x14ac:dyDescent="0.2">
      <c r="A106" s="359" t="str">
        <f>IF(ISBLANK(Regressions!A116), " ", Regressions!A116)</f>
        <v>Kenya</v>
      </c>
      <c r="B106" s="360">
        <f>IF(ISBLANK(Regressions!B116), " ", Regressions!B116)</f>
        <v>2009</v>
      </c>
      <c r="C106" s="365" t="str">
        <f>IF(ISBLANK(Regressions!C116), " ", Regressions!C116)</f>
        <v>Pre-primary</v>
      </c>
      <c r="D106" s="361">
        <f>IF(ISBLANK(Regressions!D116), " ", Regressions!D116)</f>
        <v>3750259</v>
      </c>
      <c r="E106" s="233" t="e">
        <f>IF(ISNUMBER(Regressions!E116),ROUND(Regressions!E116, 1), NA())</f>
        <v>#N/A</v>
      </c>
      <c r="F106" s="362" t="e">
        <f>IF(ISNUMBER(Regressions!F116),ROUND(Regressions!F116, 1), NA())</f>
        <v>#N/A</v>
      </c>
      <c r="G106" s="255" t="e">
        <f>IF(ISNUMBER(Regressions!G116),ROUND(Regressions!G116, 1), NA())</f>
        <v>#N/A</v>
      </c>
      <c r="H106" s="363" t="e">
        <f>IF(ISNUMBER(Regressions!H116),ROUND(Regressions!H116, 1), NA())</f>
        <v>#N/A</v>
      </c>
      <c r="I106" s="256" t="e">
        <f>IF(ISNUMBER(Regressions!I116),ROUND(Regressions!I116, 1), NA())</f>
        <v>#N/A</v>
      </c>
      <c r="J106" s="364" t="e">
        <f>IF(ISNUMBER(Regressions!K116),ROUND(Regressions!K116, 1), NA())</f>
        <v>#N/A</v>
      </c>
      <c r="K106" s="362" t="e">
        <f>IF(ISNUMBER(Regressions!L116),ROUND(Regressions!L116, 1), NA())</f>
        <v>#N/A</v>
      </c>
      <c r="L106" s="257" t="e">
        <f>IF(ISNUMBER(Regressions!M116),ROUND(Regressions!M116, 1), NA())</f>
        <v>#N/A</v>
      </c>
      <c r="M106" s="363" t="e">
        <f>IF(ISNUMBER(Regressions!N116),ROUND(Regressions!N116, 1), NA())</f>
        <v>#N/A</v>
      </c>
      <c r="N106" s="256" t="e">
        <f>IF(ISNUMBER(Regressions!O116),ROUND(Regressions!O116, 1), NA())</f>
        <v>#N/A</v>
      </c>
      <c r="O106" s="364" t="e">
        <f>IF(ISNUMBER(Regressions!Q116),ROUND(Regressions!Q116, 1), NA())</f>
        <v>#N/A</v>
      </c>
      <c r="P106" s="362" t="e">
        <f>IF(ISNUMBER(Regressions!R116),ROUND(Regressions!R116, 1), NA())</f>
        <v>#N/A</v>
      </c>
      <c r="Q106" s="234" t="e">
        <f>IF(ISNUMBER(Regressions!S116),ROUND(Regressions!S116, 1), NA())</f>
        <v>#N/A</v>
      </c>
      <c r="R106" s="363" t="e">
        <f>IF(ISNUMBER(Regressions!T116),ROUND(Regressions!T116, 1), NA())</f>
        <v>#N/A</v>
      </c>
      <c r="S106" s="256" t="e">
        <f>IF(ISNUMBER(Regressions!U116),ROUND(Regressions!U116, 1), NA())</f>
        <v>#N/A</v>
      </c>
    </row>
    <row xmlns:x14ac="http://schemas.microsoft.com/office/spreadsheetml/2009/9/ac" r="107" x14ac:dyDescent="0.2">
      <c r="A107" s="359" t="str">
        <f>IF(ISBLANK(Regressions!A117), " ", Regressions!A117)</f>
        <v>Kenya</v>
      </c>
      <c r="B107" s="360">
        <f>IF(ISBLANK(Regressions!B117), " ", Regressions!B117)</f>
        <v>2010</v>
      </c>
      <c r="C107" s="365" t="str">
        <f>IF(ISBLANK(Regressions!C117), " ", Regressions!C117)</f>
        <v>Pre-primary</v>
      </c>
      <c r="D107" s="361">
        <f>IF(ISBLANK(Regressions!D117), " ", Regressions!D117)</f>
        <v>3855782</v>
      </c>
      <c r="E107" s="233" t="e">
        <f>IF(ISNUMBER(Regressions!E117),ROUND(Regressions!E117, 1), NA())</f>
        <v>#N/A</v>
      </c>
      <c r="F107" s="362" t="e">
        <f>IF(ISNUMBER(Regressions!F117),ROUND(Regressions!F117, 1), NA())</f>
        <v>#N/A</v>
      </c>
      <c r="G107" s="255" t="e">
        <f>IF(ISNUMBER(Regressions!G117),ROUND(Regressions!G117, 1), NA())</f>
        <v>#N/A</v>
      </c>
      <c r="H107" s="363" t="e">
        <f>IF(ISNUMBER(Regressions!H117),ROUND(Regressions!H117, 1), NA())</f>
        <v>#N/A</v>
      </c>
      <c r="I107" s="256" t="e">
        <f>IF(ISNUMBER(Regressions!I117),ROUND(Regressions!I117, 1), NA())</f>
        <v>#N/A</v>
      </c>
      <c r="J107" s="364" t="e">
        <f>IF(ISNUMBER(Regressions!K117),ROUND(Regressions!K117, 1), NA())</f>
        <v>#N/A</v>
      </c>
      <c r="K107" s="362" t="e">
        <f>IF(ISNUMBER(Regressions!L117),ROUND(Regressions!L117, 1), NA())</f>
        <v>#N/A</v>
      </c>
      <c r="L107" s="257" t="e">
        <f>IF(ISNUMBER(Regressions!M117),ROUND(Regressions!M117, 1), NA())</f>
        <v>#N/A</v>
      </c>
      <c r="M107" s="363" t="e">
        <f>IF(ISNUMBER(Regressions!N117),ROUND(Regressions!N117, 1), NA())</f>
        <v>#N/A</v>
      </c>
      <c r="N107" s="256" t="e">
        <f>IF(ISNUMBER(Regressions!O117),ROUND(Regressions!O117, 1), NA())</f>
        <v>#N/A</v>
      </c>
      <c r="O107" s="364" t="e">
        <f>IF(ISNUMBER(Regressions!Q117),ROUND(Regressions!Q117, 1), NA())</f>
        <v>#N/A</v>
      </c>
      <c r="P107" s="362" t="e">
        <f>IF(ISNUMBER(Regressions!R117),ROUND(Regressions!R117, 1), NA())</f>
        <v>#N/A</v>
      </c>
      <c r="Q107" s="234" t="e">
        <f>IF(ISNUMBER(Regressions!S117),ROUND(Regressions!S117, 1), NA())</f>
        <v>#N/A</v>
      </c>
      <c r="R107" s="363" t="e">
        <f>IF(ISNUMBER(Regressions!T117),ROUND(Regressions!T117, 1), NA())</f>
        <v>#N/A</v>
      </c>
      <c r="S107" s="256" t="e">
        <f>IF(ISNUMBER(Regressions!U117),ROUND(Regressions!U117, 1), NA())</f>
        <v>#N/A</v>
      </c>
    </row>
    <row xmlns:x14ac="http://schemas.microsoft.com/office/spreadsheetml/2009/9/ac" r="108" x14ac:dyDescent="0.2">
      <c r="A108" s="359" t="str">
        <f>IF(ISBLANK(Regressions!A118), " ", Regressions!A118)</f>
        <v>Kenya</v>
      </c>
      <c r="B108" s="360">
        <f>IF(ISBLANK(Regressions!B118), " ", Regressions!B118)</f>
        <v>2011</v>
      </c>
      <c r="C108" s="365" t="str">
        <f>IF(ISBLANK(Regressions!C118), " ", Regressions!C118)</f>
        <v>Pre-primary</v>
      </c>
      <c r="D108" s="361">
        <f>IF(ISBLANK(Regressions!D118), " ", Regressions!D118)</f>
        <v>3964717</v>
      </c>
      <c r="E108" s="233" t="e">
        <f>IF(ISNUMBER(Regressions!E118),ROUND(Regressions!E118, 1), NA())</f>
        <v>#N/A</v>
      </c>
      <c r="F108" s="362" t="e">
        <f>IF(ISNUMBER(Regressions!F118),ROUND(Regressions!F118, 1), NA())</f>
        <v>#N/A</v>
      </c>
      <c r="G108" s="255" t="e">
        <f>IF(ISNUMBER(Regressions!G118),ROUND(Regressions!G118, 1), NA())</f>
        <v>#N/A</v>
      </c>
      <c r="H108" s="363" t="e">
        <f>IF(ISNUMBER(Regressions!H118),ROUND(Regressions!H118, 1), NA())</f>
        <v>#N/A</v>
      </c>
      <c r="I108" s="256" t="e">
        <f>IF(ISNUMBER(Regressions!I118),ROUND(Regressions!I118, 1), NA())</f>
        <v>#N/A</v>
      </c>
      <c r="J108" s="364" t="e">
        <f>IF(ISNUMBER(Regressions!K118),ROUND(Regressions!K118, 1), NA())</f>
        <v>#N/A</v>
      </c>
      <c r="K108" s="362" t="e">
        <f>IF(ISNUMBER(Regressions!L118),ROUND(Regressions!L118, 1), NA())</f>
        <v>#N/A</v>
      </c>
      <c r="L108" s="257" t="e">
        <f>IF(ISNUMBER(Regressions!M118),ROUND(Regressions!M118, 1), NA())</f>
        <v>#N/A</v>
      </c>
      <c r="M108" s="363" t="e">
        <f>IF(ISNUMBER(Regressions!N118),ROUND(Regressions!N118, 1), NA())</f>
        <v>#N/A</v>
      </c>
      <c r="N108" s="256" t="e">
        <f>IF(ISNUMBER(Regressions!O118),ROUND(Regressions!O118, 1), NA())</f>
        <v>#N/A</v>
      </c>
      <c r="O108" s="364" t="e">
        <f>IF(ISNUMBER(Regressions!Q118),ROUND(Regressions!Q118, 1), NA())</f>
        <v>#N/A</v>
      </c>
      <c r="P108" s="362" t="e">
        <f>IF(ISNUMBER(Regressions!R118),ROUND(Regressions!R118, 1), NA())</f>
        <v>#N/A</v>
      </c>
      <c r="Q108" s="234" t="e">
        <f>IF(ISNUMBER(Regressions!S118),ROUND(Regressions!S118, 1), NA())</f>
        <v>#N/A</v>
      </c>
      <c r="R108" s="363" t="e">
        <f>IF(ISNUMBER(Regressions!T118),ROUND(Regressions!T118, 1), NA())</f>
        <v>#N/A</v>
      </c>
      <c r="S108" s="256" t="e">
        <f>IF(ISNUMBER(Regressions!U118),ROUND(Regressions!U118, 1), NA())</f>
        <v>#N/A</v>
      </c>
    </row>
    <row xmlns:x14ac="http://schemas.microsoft.com/office/spreadsheetml/2009/9/ac" r="109" x14ac:dyDescent="0.2">
      <c r="A109" s="359" t="str">
        <f>IF(ISBLANK(Regressions!A119), " ", Regressions!A119)</f>
        <v>Kenya</v>
      </c>
      <c r="B109" s="360">
        <f>IF(ISBLANK(Regressions!B119), " ", Regressions!B119)</f>
        <v>2012</v>
      </c>
      <c r="C109" s="365" t="str">
        <f>IF(ISBLANK(Regressions!C119), " ", Regressions!C119)</f>
        <v>Pre-primary</v>
      </c>
      <c r="D109" s="361">
        <f>IF(ISBLANK(Regressions!D119), " ", Regressions!D119)</f>
        <v>4059625</v>
      </c>
      <c r="E109" s="233" t="e">
        <f>IF(ISNUMBER(Regressions!E119),ROUND(Regressions!E119, 1), NA())</f>
        <v>#N/A</v>
      </c>
      <c r="F109" s="362" t="e">
        <f>IF(ISNUMBER(Regressions!F119),ROUND(Regressions!F119, 1), NA())</f>
        <v>#N/A</v>
      </c>
      <c r="G109" s="255" t="e">
        <f>IF(ISNUMBER(Regressions!G119),ROUND(Regressions!G119, 1), NA())</f>
        <v>#N/A</v>
      </c>
      <c r="H109" s="363" t="e">
        <f>IF(ISNUMBER(Regressions!H119),ROUND(Regressions!H119, 1), NA())</f>
        <v>#N/A</v>
      </c>
      <c r="I109" s="256" t="e">
        <f>IF(ISNUMBER(Regressions!I119),ROUND(Regressions!I119, 1), NA())</f>
        <v>#N/A</v>
      </c>
      <c r="J109" s="364" t="e">
        <f>IF(ISNUMBER(Regressions!K119),ROUND(Regressions!K119, 1), NA())</f>
        <v>#N/A</v>
      </c>
      <c r="K109" s="362" t="e">
        <f>IF(ISNUMBER(Regressions!L119),ROUND(Regressions!L119, 1), NA())</f>
        <v>#N/A</v>
      </c>
      <c r="L109" s="257" t="e">
        <f>IF(ISNUMBER(Regressions!M119),ROUND(Regressions!M119, 1), NA())</f>
        <v>#N/A</v>
      </c>
      <c r="M109" s="363" t="e">
        <f>IF(ISNUMBER(Regressions!N119),ROUND(Regressions!N119, 1), NA())</f>
        <v>#N/A</v>
      </c>
      <c r="N109" s="256" t="e">
        <f>IF(ISNUMBER(Regressions!O119),ROUND(Regressions!O119, 1), NA())</f>
        <v>#N/A</v>
      </c>
      <c r="O109" s="364" t="e">
        <f>IF(ISNUMBER(Regressions!Q119),ROUND(Regressions!Q119, 1), NA())</f>
        <v>#N/A</v>
      </c>
      <c r="P109" s="362" t="e">
        <f>IF(ISNUMBER(Regressions!R119),ROUND(Regressions!R119, 1), NA())</f>
        <v>#N/A</v>
      </c>
      <c r="Q109" s="234" t="e">
        <f>IF(ISNUMBER(Regressions!S119),ROUND(Regressions!S119, 1), NA())</f>
        <v>#N/A</v>
      </c>
      <c r="R109" s="363" t="e">
        <f>IF(ISNUMBER(Regressions!T119),ROUND(Regressions!T119, 1), NA())</f>
        <v>#N/A</v>
      </c>
      <c r="S109" s="256" t="e">
        <f>IF(ISNUMBER(Regressions!U119),ROUND(Regressions!U119, 1), NA())</f>
        <v>#N/A</v>
      </c>
    </row>
    <row xmlns:x14ac="http://schemas.microsoft.com/office/spreadsheetml/2009/9/ac" r="110" x14ac:dyDescent="0.2">
      <c r="A110" s="359" t="str">
        <f>IF(ISBLANK(Regressions!A120), " ", Regressions!A120)</f>
        <v>Kenya</v>
      </c>
      <c r="B110" s="360">
        <f>IF(ISBLANK(Regressions!B120), " ", Regressions!B120)</f>
        <v>2013</v>
      </c>
      <c r="C110" s="365" t="str">
        <f>IF(ISBLANK(Regressions!C120), " ", Regressions!C120)</f>
        <v>Pre-primary</v>
      </c>
      <c r="D110" s="361">
        <f>IF(ISBLANK(Regressions!D120), " ", Regressions!D120)</f>
        <v>4123912</v>
      </c>
      <c r="E110" s="233" t="e">
        <f>IF(ISNUMBER(Regressions!E120),ROUND(Regressions!E120, 1), NA())</f>
        <v>#N/A</v>
      </c>
      <c r="F110" s="362" t="e">
        <f>IF(ISNUMBER(Regressions!F120),ROUND(Regressions!F120, 1), NA())</f>
        <v>#N/A</v>
      </c>
      <c r="G110" s="255" t="e">
        <f>IF(ISNUMBER(Regressions!G120),ROUND(Regressions!G120, 1), NA())</f>
        <v>#N/A</v>
      </c>
      <c r="H110" s="363" t="e">
        <f>IF(ISNUMBER(Regressions!H120),ROUND(Regressions!H120, 1), NA())</f>
        <v>#N/A</v>
      </c>
      <c r="I110" s="256" t="e">
        <f>IF(ISNUMBER(Regressions!I120),ROUND(Regressions!I120, 1), NA())</f>
        <v>#N/A</v>
      </c>
      <c r="J110" s="364" t="e">
        <f>IF(ISNUMBER(Regressions!K120),ROUND(Regressions!K120, 1), NA())</f>
        <v>#N/A</v>
      </c>
      <c r="K110" s="362" t="e">
        <f>IF(ISNUMBER(Regressions!L120),ROUND(Regressions!L120, 1), NA())</f>
        <v>#N/A</v>
      </c>
      <c r="L110" s="257" t="e">
        <f>IF(ISNUMBER(Regressions!M120),ROUND(Regressions!M120, 1), NA())</f>
        <v>#N/A</v>
      </c>
      <c r="M110" s="363" t="e">
        <f>IF(ISNUMBER(Regressions!N120),ROUND(Regressions!N120, 1), NA())</f>
        <v>#N/A</v>
      </c>
      <c r="N110" s="256" t="e">
        <f>IF(ISNUMBER(Regressions!O120),ROUND(Regressions!O120, 1), NA())</f>
        <v>#N/A</v>
      </c>
      <c r="O110" s="364" t="e">
        <f>IF(ISNUMBER(Regressions!Q120),ROUND(Regressions!Q120, 1), NA())</f>
        <v>#N/A</v>
      </c>
      <c r="P110" s="362" t="e">
        <f>IF(ISNUMBER(Regressions!R120),ROUND(Regressions!R120, 1), NA())</f>
        <v>#N/A</v>
      </c>
      <c r="Q110" s="234" t="e">
        <f>IF(ISNUMBER(Regressions!S120),ROUND(Regressions!S120, 1), NA())</f>
        <v>#N/A</v>
      </c>
      <c r="R110" s="363" t="e">
        <f>IF(ISNUMBER(Regressions!T120),ROUND(Regressions!T120, 1), NA())</f>
        <v>#N/A</v>
      </c>
      <c r="S110" s="256" t="e">
        <f>IF(ISNUMBER(Regressions!U120),ROUND(Regressions!U120, 1), NA())</f>
        <v>#N/A</v>
      </c>
    </row>
    <row xmlns:x14ac="http://schemas.microsoft.com/office/spreadsheetml/2009/9/ac" r="111" x14ac:dyDescent="0.2">
      <c r="A111" s="359" t="str">
        <f>IF(ISBLANK(Regressions!A121), " ", Regressions!A121)</f>
        <v>Kenya</v>
      </c>
      <c r="B111" s="360">
        <f>IF(ISBLANK(Regressions!B121), " ", Regressions!B121)</f>
        <v>2014</v>
      </c>
      <c r="C111" s="365" t="str">
        <f>IF(ISBLANK(Regressions!C121), " ", Regressions!C121)</f>
        <v>Pre-primary</v>
      </c>
      <c r="D111" s="361">
        <f>IF(ISBLANK(Regressions!D121), " ", Regressions!D121)</f>
        <v>4138759</v>
      </c>
      <c r="E111" s="233" t="e">
        <f>IF(ISNUMBER(Regressions!E121),ROUND(Regressions!E121, 1), NA())</f>
        <v>#N/A</v>
      </c>
      <c r="F111" s="362" t="e">
        <f>IF(ISNUMBER(Regressions!F121),ROUND(Regressions!F121, 1), NA())</f>
        <v>#N/A</v>
      </c>
      <c r="G111" s="255" t="e">
        <f>IF(ISNUMBER(Regressions!G121),ROUND(Regressions!G121, 1), NA())</f>
        <v>#N/A</v>
      </c>
      <c r="H111" s="363" t="e">
        <f>IF(ISNUMBER(Regressions!H121),ROUND(Regressions!H121, 1), NA())</f>
        <v>#N/A</v>
      </c>
      <c r="I111" s="256" t="e">
        <f>IF(ISNUMBER(Regressions!I121),ROUND(Regressions!I121, 1), NA())</f>
        <v>#N/A</v>
      </c>
      <c r="J111" s="364" t="e">
        <f>IF(ISNUMBER(Regressions!K121),ROUND(Regressions!K121, 1), NA())</f>
        <v>#N/A</v>
      </c>
      <c r="K111" s="362" t="e">
        <f>IF(ISNUMBER(Regressions!L121),ROUND(Regressions!L121, 1), NA())</f>
        <v>#N/A</v>
      </c>
      <c r="L111" s="257" t="e">
        <f>IF(ISNUMBER(Regressions!M121),ROUND(Regressions!M121, 1), NA())</f>
        <v>#N/A</v>
      </c>
      <c r="M111" s="363" t="e">
        <f>IF(ISNUMBER(Regressions!N121),ROUND(Regressions!N121, 1), NA())</f>
        <v>#N/A</v>
      </c>
      <c r="N111" s="256" t="e">
        <f>IF(ISNUMBER(Regressions!O121),ROUND(Regressions!O121, 1), NA())</f>
        <v>#N/A</v>
      </c>
      <c r="O111" s="364" t="e">
        <f>IF(ISNUMBER(Regressions!Q121),ROUND(Regressions!Q121, 1), NA())</f>
        <v>#N/A</v>
      </c>
      <c r="P111" s="362" t="e">
        <f>IF(ISNUMBER(Regressions!R121),ROUND(Regressions!R121, 1), NA())</f>
        <v>#N/A</v>
      </c>
      <c r="Q111" s="234" t="e">
        <f>IF(ISNUMBER(Regressions!S121),ROUND(Regressions!S121, 1), NA())</f>
        <v>#N/A</v>
      </c>
      <c r="R111" s="363" t="e">
        <f>IF(ISNUMBER(Regressions!T121),ROUND(Regressions!T121, 1), NA())</f>
        <v>#N/A</v>
      </c>
      <c r="S111" s="256" t="e">
        <f>IF(ISNUMBER(Regressions!U121),ROUND(Regressions!U121, 1), NA())</f>
        <v>#N/A</v>
      </c>
    </row>
    <row xmlns:x14ac="http://schemas.microsoft.com/office/spreadsheetml/2009/9/ac" r="112" x14ac:dyDescent="0.2">
      <c r="A112" s="359" t="str">
        <f>IF(ISBLANK(Regressions!A122), " ", Regressions!A122)</f>
        <v>Kenya</v>
      </c>
      <c r="B112" s="360">
        <f>IF(ISBLANK(Regressions!B122), " ", Regressions!B122)</f>
        <v>2015</v>
      </c>
      <c r="C112" s="365" t="str">
        <f>IF(ISBLANK(Regressions!C122), " ", Regressions!C122)</f>
        <v>Pre-primary</v>
      </c>
      <c r="D112" s="361">
        <f>IF(ISBLANK(Regressions!D122), " ", Regressions!D122)</f>
        <v>4115424</v>
      </c>
      <c r="E112" s="233" t="e">
        <f>IF(ISNUMBER(Regressions!E122),ROUND(Regressions!E122, 1), NA())</f>
        <v>#N/A</v>
      </c>
      <c r="F112" s="362" t="e">
        <f>IF(ISNUMBER(Regressions!F122),ROUND(Regressions!F122, 1), NA())</f>
        <v>#N/A</v>
      </c>
      <c r="G112" s="255" t="e">
        <f>IF(ISNUMBER(Regressions!G122),ROUND(Regressions!G122, 1), NA())</f>
        <v>#N/A</v>
      </c>
      <c r="H112" s="363" t="e">
        <f>IF(ISNUMBER(Regressions!H122),ROUND(Regressions!H122, 1), NA())</f>
        <v>#N/A</v>
      </c>
      <c r="I112" s="256" t="e">
        <f>IF(ISNUMBER(Regressions!I122),ROUND(Regressions!I122, 1), NA())</f>
        <v>#N/A</v>
      </c>
      <c r="J112" s="364" t="e">
        <f>IF(ISNUMBER(Regressions!K122),ROUND(Regressions!K122, 1), NA())</f>
        <v>#N/A</v>
      </c>
      <c r="K112" s="362" t="e">
        <f>IF(ISNUMBER(Regressions!L122),ROUND(Regressions!L122, 1), NA())</f>
        <v>#N/A</v>
      </c>
      <c r="L112" s="257" t="e">
        <f>IF(ISNUMBER(Regressions!M122),ROUND(Regressions!M122, 1), NA())</f>
        <v>#N/A</v>
      </c>
      <c r="M112" s="363" t="e">
        <f>IF(ISNUMBER(Regressions!N122),ROUND(Regressions!N122, 1), NA())</f>
        <v>#N/A</v>
      </c>
      <c r="N112" s="256" t="e">
        <f>IF(ISNUMBER(Regressions!O122),ROUND(Regressions!O122, 1), NA())</f>
        <v>#N/A</v>
      </c>
      <c r="O112" s="364" t="e">
        <f>IF(ISNUMBER(Regressions!Q122),ROUND(Regressions!Q122, 1), NA())</f>
        <v>#N/A</v>
      </c>
      <c r="P112" s="362" t="e">
        <f>IF(ISNUMBER(Regressions!R122),ROUND(Regressions!R122, 1), NA())</f>
        <v>#N/A</v>
      </c>
      <c r="Q112" s="234" t="e">
        <f>IF(ISNUMBER(Regressions!S122),ROUND(Regressions!S122, 1), NA())</f>
        <v>#N/A</v>
      </c>
      <c r="R112" s="363" t="e">
        <f>IF(ISNUMBER(Regressions!T122),ROUND(Regressions!T122, 1), NA())</f>
        <v>#N/A</v>
      </c>
      <c r="S112" s="256" t="e">
        <f>IF(ISNUMBER(Regressions!U122),ROUND(Regressions!U122, 1), NA())</f>
        <v>#N/A</v>
      </c>
    </row>
    <row xmlns:x14ac="http://schemas.microsoft.com/office/spreadsheetml/2009/9/ac" r="113" x14ac:dyDescent="0.2">
      <c r="A113" s="359" t="str">
        <f>IF(ISBLANK(Regressions!A123), " ", Regressions!A123)</f>
        <v>Kenya</v>
      </c>
      <c r="B113" s="360">
        <f>IF(ISBLANK(Regressions!B123), " ", Regressions!B123)</f>
        <v>2016</v>
      </c>
      <c r="C113" s="365" t="str">
        <f>IF(ISBLANK(Regressions!C123), " ", Regressions!C123)</f>
        <v>Pre-primary</v>
      </c>
      <c r="D113" s="361">
        <f>IF(ISBLANK(Regressions!D123), " ", Regressions!D123)</f>
        <v>4078719</v>
      </c>
      <c r="E113" s="233" t="e">
        <f>IF(ISNUMBER(Regressions!E123),ROUND(Regressions!E123, 1), NA())</f>
        <v>#N/A</v>
      </c>
      <c r="F113" s="362" t="e">
        <f>IF(ISNUMBER(Regressions!F123),ROUND(Regressions!F123, 1), NA())</f>
        <v>#N/A</v>
      </c>
      <c r="G113" s="255" t="e">
        <f>IF(ISNUMBER(Regressions!G123),ROUND(Regressions!G123, 1), NA())</f>
        <v>#N/A</v>
      </c>
      <c r="H113" s="363" t="e">
        <f>IF(ISNUMBER(Regressions!H123),ROUND(Regressions!H123, 1), NA())</f>
        <v>#N/A</v>
      </c>
      <c r="I113" s="256" t="e">
        <f>IF(ISNUMBER(Regressions!I123),ROUND(Regressions!I123, 1), NA())</f>
        <v>#N/A</v>
      </c>
      <c r="J113" s="364" t="e">
        <f>IF(ISNUMBER(Regressions!K123),ROUND(Regressions!K123, 1), NA())</f>
        <v>#N/A</v>
      </c>
      <c r="K113" s="362" t="e">
        <f>IF(ISNUMBER(Regressions!L123),ROUND(Regressions!L123, 1), NA())</f>
        <v>#N/A</v>
      </c>
      <c r="L113" s="257" t="e">
        <f>IF(ISNUMBER(Regressions!M123),ROUND(Regressions!M123, 1), NA())</f>
        <v>#N/A</v>
      </c>
      <c r="M113" s="363" t="e">
        <f>IF(ISNUMBER(Regressions!N123),ROUND(Regressions!N123, 1), NA())</f>
        <v>#N/A</v>
      </c>
      <c r="N113" s="256" t="e">
        <f>IF(ISNUMBER(Regressions!O123),ROUND(Regressions!O123, 1), NA())</f>
        <v>#N/A</v>
      </c>
      <c r="O113" s="364" t="e">
        <f>IF(ISNUMBER(Regressions!Q123),ROUND(Regressions!Q123, 1), NA())</f>
        <v>#N/A</v>
      </c>
      <c r="P113" s="362" t="e">
        <f>IF(ISNUMBER(Regressions!R123),ROUND(Regressions!R123, 1), NA())</f>
        <v>#N/A</v>
      </c>
      <c r="Q113" s="234" t="e">
        <f>IF(ISNUMBER(Regressions!S123),ROUND(Regressions!S123, 1), NA())</f>
        <v>#N/A</v>
      </c>
      <c r="R113" s="363" t="e">
        <f>IF(ISNUMBER(Regressions!T123),ROUND(Regressions!T123, 1), NA())</f>
        <v>#N/A</v>
      </c>
      <c r="S113" s="256" t="e">
        <f>IF(ISNUMBER(Regressions!U123),ROUND(Regressions!U123, 1), NA())</f>
        <v>#N/A</v>
      </c>
    </row>
    <row xmlns:x14ac="http://schemas.microsoft.com/office/spreadsheetml/2009/9/ac" r="114" x14ac:dyDescent="0.2">
      <c r="A114" s="359" t="str">
        <f>IF(ISBLANK(Regressions!A124), " ", Regressions!A124)</f>
        <v>Kenya</v>
      </c>
      <c r="B114" s="360">
        <f>IF(ISBLANK(Regressions!B124), " ", Regressions!B124)</f>
        <v>2017</v>
      </c>
      <c r="C114" s="365" t="str">
        <f>IF(ISBLANK(Regressions!C124), " ", Regressions!C124)</f>
        <v>Pre-primary</v>
      </c>
      <c r="D114" s="361">
        <f>IF(ISBLANK(Regressions!D124), " ", Regressions!D124)</f>
        <v>4046144</v>
      </c>
      <c r="E114" s="233" t="e">
        <f>IF(ISNUMBER(Regressions!E124),ROUND(Regressions!E124, 1), NA())</f>
        <v>#N/A</v>
      </c>
      <c r="F114" s="362" t="e">
        <f>IF(ISNUMBER(Regressions!F124),ROUND(Regressions!F124, 1), NA())</f>
        <v>#N/A</v>
      </c>
      <c r="G114" s="255" t="e">
        <f>IF(ISNUMBER(Regressions!G124),ROUND(Regressions!G124, 1), NA())</f>
        <v>#N/A</v>
      </c>
      <c r="H114" s="363" t="e">
        <f>IF(ISNUMBER(Regressions!H124),ROUND(Regressions!H124, 1), NA())</f>
        <v>#N/A</v>
      </c>
      <c r="I114" s="256" t="e">
        <f>IF(ISNUMBER(Regressions!I124),ROUND(Regressions!I124, 1), NA())</f>
        <v>#N/A</v>
      </c>
      <c r="J114" s="364" t="e">
        <f>IF(ISNUMBER(Regressions!K124),ROUND(Regressions!K124, 1), NA())</f>
        <v>#N/A</v>
      </c>
      <c r="K114" s="362" t="e">
        <f>IF(ISNUMBER(Regressions!L124),ROUND(Regressions!L124, 1), NA())</f>
        <v>#N/A</v>
      </c>
      <c r="L114" s="257" t="e">
        <f>IF(ISNUMBER(Regressions!M124),ROUND(Regressions!M124, 1), NA())</f>
        <v>#N/A</v>
      </c>
      <c r="M114" s="363" t="e">
        <f>IF(ISNUMBER(Regressions!N124),ROUND(Regressions!N124, 1), NA())</f>
        <v>#N/A</v>
      </c>
      <c r="N114" s="256" t="e">
        <f>IF(ISNUMBER(Regressions!O124),ROUND(Regressions!O124, 1), NA())</f>
        <v>#N/A</v>
      </c>
      <c r="O114" s="364" t="e">
        <f>IF(ISNUMBER(Regressions!Q124),ROUND(Regressions!Q124, 1), NA())</f>
        <v>#N/A</v>
      </c>
      <c r="P114" s="362" t="e">
        <f>IF(ISNUMBER(Regressions!R124),ROUND(Regressions!R124, 1), NA())</f>
        <v>#N/A</v>
      </c>
      <c r="Q114" s="234" t="e">
        <f>IF(ISNUMBER(Regressions!S124),ROUND(Regressions!S124, 1), NA())</f>
        <v>#N/A</v>
      </c>
      <c r="R114" s="363" t="e">
        <f>IF(ISNUMBER(Regressions!T124),ROUND(Regressions!T124, 1), NA())</f>
        <v>#N/A</v>
      </c>
      <c r="S114" s="256" t="e">
        <f>IF(ISNUMBER(Regressions!U124),ROUND(Regressions!U124, 1), NA())</f>
        <v>#N/A</v>
      </c>
    </row>
    <row xmlns:x14ac="http://schemas.microsoft.com/office/spreadsheetml/2009/9/ac" r="115" x14ac:dyDescent="0.2">
      <c r="A115" s="359" t="str">
        <f>IF(ISBLANK(Regressions!A125), " ", Regressions!A125)</f>
        <v>Kenya</v>
      </c>
      <c r="B115" s="360">
        <f>IF(ISBLANK(Regressions!B125), " ", Regressions!B125)</f>
        <v>2018</v>
      </c>
      <c r="C115" s="365" t="str">
        <f>IF(ISBLANK(Regressions!C125), " ", Regressions!C125)</f>
        <v>Pre-primary</v>
      </c>
      <c r="D115" s="361">
        <f>IF(ISBLANK(Regressions!D125), " ", Regressions!D125)</f>
        <v>4022373</v>
      </c>
      <c r="E115" s="233" t="e">
        <f>IF(ISNUMBER(Regressions!E125),ROUND(Regressions!E125, 1), NA())</f>
        <v>#N/A</v>
      </c>
      <c r="F115" s="362" t="e">
        <f>IF(ISNUMBER(Regressions!F125),ROUND(Regressions!F125, 1), NA())</f>
        <v>#N/A</v>
      </c>
      <c r="G115" s="255" t="e">
        <f>IF(ISNUMBER(Regressions!G125),ROUND(Regressions!G125, 1), NA())</f>
        <v>#N/A</v>
      </c>
      <c r="H115" s="363" t="e">
        <f>IF(ISNUMBER(Regressions!H125),ROUND(Regressions!H125, 1), NA())</f>
        <v>#N/A</v>
      </c>
      <c r="I115" s="256" t="e">
        <f>IF(ISNUMBER(Regressions!I125),ROUND(Regressions!I125, 1), NA())</f>
        <v>#N/A</v>
      </c>
      <c r="J115" s="364" t="e">
        <f>IF(ISNUMBER(Regressions!K125),ROUND(Regressions!K125, 1), NA())</f>
        <v>#N/A</v>
      </c>
      <c r="K115" s="362" t="e">
        <f>IF(ISNUMBER(Regressions!L125),ROUND(Regressions!L125, 1), NA())</f>
        <v>#N/A</v>
      </c>
      <c r="L115" s="257" t="e">
        <f>IF(ISNUMBER(Regressions!M125),ROUND(Regressions!M125, 1), NA())</f>
        <v>#N/A</v>
      </c>
      <c r="M115" s="363" t="e">
        <f>IF(ISNUMBER(Regressions!N125),ROUND(Regressions!N125, 1), NA())</f>
        <v>#N/A</v>
      </c>
      <c r="N115" s="256" t="e">
        <f>IF(ISNUMBER(Regressions!O125),ROUND(Regressions!O125, 1), NA())</f>
        <v>#N/A</v>
      </c>
      <c r="O115" s="364" t="e">
        <f>IF(ISNUMBER(Regressions!Q125),ROUND(Regressions!Q125, 1), NA())</f>
        <v>#N/A</v>
      </c>
      <c r="P115" s="362" t="e">
        <f>IF(ISNUMBER(Regressions!R125),ROUND(Regressions!R125, 1), NA())</f>
        <v>#N/A</v>
      </c>
      <c r="Q115" s="234" t="e">
        <f>IF(ISNUMBER(Regressions!S125),ROUND(Regressions!S125, 1), NA())</f>
        <v>#N/A</v>
      </c>
      <c r="R115" s="363" t="e">
        <f>IF(ISNUMBER(Regressions!T125),ROUND(Regressions!T125, 1), NA())</f>
        <v>#N/A</v>
      </c>
      <c r="S115" s="256" t="e">
        <f>IF(ISNUMBER(Regressions!U125),ROUND(Regressions!U125, 1), NA())</f>
        <v>#N/A</v>
      </c>
    </row>
    <row xmlns:x14ac="http://schemas.microsoft.com/office/spreadsheetml/2009/9/ac" r="116" x14ac:dyDescent="0.2">
      <c r="A116" s="359" t="str">
        <f>IF(ISBLANK(Regressions!A126), " ", Regressions!A126)</f>
        <v>Kenya</v>
      </c>
      <c r="B116" s="360">
        <f>IF(ISBLANK(Regressions!B126), " ", Regressions!B126)</f>
        <v>2019</v>
      </c>
      <c r="C116" s="365" t="str">
        <f>IF(ISBLANK(Regressions!C126), " ", Regressions!C126)</f>
        <v>Pre-primary</v>
      </c>
      <c r="D116" s="361">
        <f>IF(ISBLANK(Regressions!D126), " ", Regressions!D126)</f>
        <v>4018003</v>
      </c>
      <c r="E116" s="233" t="e">
        <f>IF(ISNUMBER(Regressions!E126),ROUND(Regressions!E126, 1), NA())</f>
        <v>#N/A</v>
      </c>
      <c r="F116" s="362" t="e">
        <f>IF(ISNUMBER(Regressions!F126),ROUND(Regressions!F126, 1), NA())</f>
        <v>#N/A</v>
      </c>
      <c r="G116" s="255" t="e">
        <f>IF(ISNUMBER(Regressions!G126),ROUND(Regressions!G126, 1), NA())</f>
        <v>#N/A</v>
      </c>
      <c r="H116" s="363" t="e">
        <f>IF(ISNUMBER(Regressions!H126),ROUND(Regressions!H126, 1), NA())</f>
        <v>#N/A</v>
      </c>
      <c r="I116" s="256" t="e">
        <f>IF(ISNUMBER(Regressions!I126),ROUND(Regressions!I126, 1), NA())</f>
        <v>#N/A</v>
      </c>
      <c r="J116" s="364" t="e">
        <f>IF(ISNUMBER(Regressions!K126),ROUND(Regressions!K126, 1), NA())</f>
        <v>#N/A</v>
      </c>
      <c r="K116" s="362" t="e">
        <f>IF(ISNUMBER(Regressions!L126),ROUND(Regressions!L126, 1), NA())</f>
        <v>#N/A</v>
      </c>
      <c r="L116" s="257" t="e">
        <f>IF(ISNUMBER(Regressions!M126),ROUND(Regressions!M126, 1), NA())</f>
        <v>#N/A</v>
      </c>
      <c r="M116" s="363" t="e">
        <f>IF(ISNUMBER(Regressions!N126),ROUND(Regressions!N126, 1), NA())</f>
        <v>#N/A</v>
      </c>
      <c r="N116" s="256" t="e">
        <f>IF(ISNUMBER(Regressions!O126),ROUND(Regressions!O126, 1), NA())</f>
        <v>#N/A</v>
      </c>
      <c r="O116" s="364" t="e">
        <f>IF(ISNUMBER(Regressions!Q126),ROUND(Regressions!Q126, 1), NA())</f>
        <v>#N/A</v>
      </c>
      <c r="P116" s="362" t="e">
        <f>IF(ISNUMBER(Regressions!R126),ROUND(Regressions!R126, 1), NA())</f>
        <v>#N/A</v>
      </c>
      <c r="Q116" s="234" t="e">
        <f>IF(ISNUMBER(Regressions!S126),ROUND(Regressions!S126, 1), NA())</f>
        <v>#N/A</v>
      </c>
      <c r="R116" s="363" t="e">
        <f>IF(ISNUMBER(Regressions!T126),ROUND(Regressions!T126, 1), NA())</f>
        <v>#N/A</v>
      </c>
      <c r="S116" s="256" t="e">
        <f>IF(ISNUMBER(Regressions!U126),ROUND(Regressions!U126, 1), NA())</f>
        <v>#N/A</v>
      </c>
    </row>
    <row xmlns:x14ac="http://schemas.microsoft.com/office/spreadsheetml/2009/9/ac" r="117" x14ac:dyDescent="0.2">
      <c r="A117" s="359" t="str">
        <f>IF(ISBLANK(Regressions!A127), " ", Regressions!A127)</f>
        <v>Kenya</v>
      </c>
      <c r="B117" s="360">
        <f>IF(ISBLANK(Regressions!B127), " ", Regressions!B127)</f>
        <v>2020</v>
      </c>
      <c r="C117" s="365" t="str">
        <f>IF(ISBLANK(Regressions!C127), " ", Regressions!C127)</f>
        <v>Pre-primary</v>
      </c>
      <c r="D117" s="361">
        <f>IF(ISBLANK(Regressions!D127), " ", Regressions!D127)</f>
        <v>4046132</v>
      </c>
      <c r="E117" s="233" t="e">
        <f>IF(ISNUMBER(Regressions!E127),ROUND(Regressions!E127, 1), NA())</f>
        <v>#N/A</v>
      </c>
      <c r="F117" s="362" t="e">
        <f>IF(ISNUMBER(Regressions!F127),ROUND(Regressions!F127, 1), NA())</f>
        <v>#N/A</v>
      </c>
      <c r="G117" s="255" t="e">
        <f>IF(ISNUMBER(Regressions!G127),ROUND(Regressions!G127, 1), NA())</f>
        <v>#N/A</v>
      </c>
      <c r="H117" s="363" t="e">
        <f>IF(ISNUMBER(Regressions!H127),ROUND(Regressions!H127, 1), NA())</f>
        <v>#N/A</v>
      </c>
      <c r="I117" s="256" t="e">
        <f>IF(ISNUMBER(Regressions!I127),ROUND(Regressions!I127, 1), NA())</f>
        <v>#N/A</v>
      </c>
      <c r="J117" s="364" t="e">
        <f>IF(ISNUMBER(Regressions!K127),ROUND(Regressions!K127, 1), NA())</f>
        <v>#N/A</v>
      </c>
      <c r="K117" s="362" t="e">
        <f>IF(ISNUMBER(Regressions!L127),ROUND(Regressions!L127, 1), NA())</f>
        <v>#N/A</v>
      </c>
      <c r="L117" s="257" t="e">
        <f>IF(ISNUMBER(Regressions!M127),ROUND(Regressions!M127, 1), NA())</f>
        <v>#N/A</v>
      </c>
      <c r="M117" s="363" t="e">
        <f>IF(ISNUMBER(Regressions!N127),ROUND(Regressions!N127, 1), NA())</f>
        <v>#N/A</v>
      </c>
      <c r="N117" s="256" t="e">
        <f>IF(ISNUMBER(Regressions!O127),ROUND(Regressions!O127, 1), NA())</f>
        <v>#N/A</v>
      </c>
      <c r="O117" s="364" t="e">
        <f>IF(ISNUMBER(Regressions!Q127),ROUND(Regressions!Q127, 1), NA())</f>
        <v>#N/A</v>
      </c>
      <c r="P117" s="362" t="e">
        <f>IF(ISNUMBER(Regressions!R127),ROUND(Regressions!R127, 1), NA())</f>
        <v>#N/A</v>
      </c>
      <c r="Q117" s="234" t="e">
        <f>IF(ISNUMBER(Regressions!S127),ROUND(Regressions!S127, 1), NA())</f>
        <v>#N/A</v>
      </c>
      <c r="R117" s="363" t="e">
        <f>IF(ISNUMBER(Regressions!T127),ROUND(Regressions!T127, 1), NA())</f>
        <v>#N/A</v>
      </c>
      <c r="S117" s="256" t="e">
        <f>IF(ISNUMBER(Regressions!U127),ROUND(Regressions!U127, 1), NA())</f>
        <v>#N/A</v>
      </c>
    </row>
    <row xmlns:x14ac="http://schemas.microsoft.com/office/spreadsheetml/2009/9/ac" r="118" x14ac:dyDescent="0.2">
      <c r="A118" s="411" t="str">
        <f>IF(ISBLANK(Regressions!A128), " ", Regressions!A128)</f>
        <v>Kenya</v>
      </c>
      <c r="B118" s="412">
        <f>IF(ISBLANK(Regressions!B128), " ", Regressions!B128)</f>
        <v>2021</v>
      </c>
      <c r="C118" s="413" t="str">
        <f>IF(ISBLANK(Regressions!C128), " ", Regressions!C128)</f>
        <v>Pre-primary</v>
      </c>
      <c r="D118" s="414">
        <f>IF(ISBLANK(Regressions!D128), " ", Regressions!D128)</f>
        <v>4077568</v>
      </c>
      <c r="E118" s="417" t="e">
        <f>IF(ISNUMBER(Regressions!E128),ROUND(Regressions!E128, 1), NA())</f>
        <v>#N/A</v>
      </c>
      <c r="F118" s="415" t="e">
        <f>IF(ISNUMBER(Regressions!F128),ROUND(Regressions!F128, 1), NA())</f>
        <v>#N/A</v>
      </c>
      <c r="G118" s="418" t="e">
        <f>IF(ISNUMBER(Regressions!G128),ROUND(Regressions!G128, 1), NA())</f>
        <v>#N/A</v>
      </c>
      <c r="H118" s="416" t="e">
        <f>IF(ISNUMBER(Regressions!H128),ROUND(Regressions!H128, 1), NA())</f>
        <v>#N/A</v>
      </c>
      <c r="I118" s="419" t="e">
        <f>IF(ISNUMBER(Regressions!I128),ROUND(Regressions!I128, 1), NA())</f>
        <v>#N/A</v>
      </c>
      <c r="J118" s="417" t="e">
        <f>IF(ISNUMBER(Regressions!K128),ROUND(Regressions!K128, 1), NA())</f>
        <v>#N/A</v>
      </c>
      <c r="K118" s="415" t="e">
        <f>IF(ISNUMBER(Regressions!L128),ROUND(Regressions!L128, 1), NA())</f>
        <v>#N/A</v>
      </c>
      <c r="L118" s="420" t="e">
        <f>IF(ISNUMBER(Regressions!M128),ROUND(Regressions!M128, 1), NA())</f>
        <v>#N/A</v>
      </c>
      <c r="M118" s="416" t="e">
        <f>IF(ISNUMBER(Regressions!N128),ROUND(Regressions!N128, 1), NA())</f>
        <v>#N/A</v>
      </c>
      <c r="N118" s="419" t="e">
        <f>IF(ISNUMBER(Regressions!O128),ROUND(Regressions!O128, 1), NA())</f>
        <v>#N/A</v>
      </c>
      <c r="O118" s="417" t="e">
        <f>IF(ISNUMBER(Regressions!Q128),ROUND(Regressions!Q128, 1), NA())</f>
        <v>#N/A</v>
      </c>
      <c r="P118" s="415" t="e">
        <f>IF(ISNUMBER(Regressions!R128),ROUND(Regressions!R128, 1), NA())</f>
        <v>#N/A</v>
      </c>
      <c r="Q118" s="421" t="e">
        <f>IF(ISNUMBER(Regressions!S128),ROUND(Regressions!S128, 1), NA())</f>
        <v>#N/A</v>
      </c>
      <c r="R118" s="416" t="e">
        <f>IF(ISNUMBER(Regressions!T128),ROUND(Regressions!T128, 1), NA())</f>
        <v>#N/A</v>
      </c>
      <c r="S118" s="419" t="e">
        <f>IF(ISNUMBER(Regressions!U128),ROUND(Regressions!U128, 1), NA())</f>
        <v>#N/A</v>
      </c>
      <c r="T118" s="410"/>
      <c r="U118" s="410"/>
      <c r="V118" s="410"/>
      <c r="W118" s="410"/>
      <c r="X118" s="410"/>
      <c r="Y118" s="410"/>
      <c r="Z118" s="410"/>
      <c r="AA118" s="410"/>
      <c r="AB118" s="410"/>
      <c r="AC118" s="410"/>
    </row>
    <row xmlns:x14ac="http://schemas.microsoft.com/office/spreadsheetml/2009/9/ac" r="119" x14ac:dyDescent="0.2">
      <c r="A119" s="359" t="str">
        <f>IF(ISBLANK(Regressions!A129), " ", Regressions!A129)</f>
        <v>Kenya</v>
      </c>
      <c r="B119" s="360">
        <f>IF(ISBLANK(Regressions!B129), " ", Regressions!B129)</f>
        <v>2022</v>
      </c>
      <c r="C119" s="365" t="str">
        <f>IF(ISBLANK(Regressions!C129), " ", Regressions!C129)</f>
        <v>Pre-primary</v>
      </c>
      <c r="D119" s="361">
        <f>IF(ISBLANK(Regressions!D129), " ", Regressions!D129)</f>
        <v>4090582</v>
      </c>
      <c r="E119" s="233" t="e">
        <f>IF(ISNUMBER(Regressions!E129),ROUND(Regressions!E129, 1), NA())</f>
        <v>#N/A</v>
      </c>
      <c r="F119" s="362" t="e">
        <f>IF(ISNUMBER(Regressions!F129),ROUND(Regressions!F129, 1), NA())</f>
        <v>#N/A</v>
      </c>
      <c r="G119" s="255" t="e">
        <f>IF(ISNUMBER(Regressions!G129),ROUND(Regressions!G129, 1), NA())</f>
        <v>#N/A</v>
      </c>
      <c r="H119" s="363" t="e">
        <f>IF(ISNUMBER(Regressions!H129),ROUND(Regressions!H129, 1), NA())</f>
        <v>#N/A</v>
      </c>
      <c r="I119" s="256" t="e">
        <f>IF(ISNUMBER(Regressions!I129),ROUND(Regressions!I129, 1), NA())</f>
        <v>#N/A</v>
      </c>
      <c r="J119" s="364" t="e">
        <f>IF(ISNUMBER(Regressions!K129),ROUND(Regressions!K129, 1), NA())</f>
        <v>#N/A</v>
      </c>
      <c r="K119" s="362" t="e">
        <f>IF(ISNUMBER(Regressions!L129),ROUND(Regressions!L129, 1), NA())</f>
        <v>#N/A</v>
      </c>
      <c r="L119" s="257" t="e">
        <f>IF(ISNUMBER(Regressions!M129),ROUND(Regressions!M129, 1), NA())</f>
        <v>#N/A</v>
      </c>
      <c r="M119" s="363" t="e">
        <f>IF(ISNUMBER(Regressions!N129),ROUND(Regressions!N129, 1), NA())</f>
        <v>#N/A</v>
      </c>
      <c r="N119" s="256" t="e">
        <f>IF(ISNUMBER(Regressions!O129),ROUND(Regressions!O129, 1), NA())</f>
        <v>#N/A</v>
      </c>
      <c r="O119" s="364" t="e">
        <f>IF(ISNUMBER(Regressions!Q129),ROUND(Regressions!Q129, 1), NA())</f>
        <v>#N/A</v>
      </c>
      <c r="P119" s="362" t="e">
        <f>IF(ISNUMBER(Regressions!R129),ROUND(Regressions!R129, 1), NA())</f>
        <v>#N/A</v>
      </c>
      <c r="Q119" s="234" t="e">
        <f>IF(ISNUMBER(Regressions!S129),ROUND(Regressions!S129, 1), NA())</f>
        <v>#N/A</v>
      </c>
      <c r="R119" s="363" t="e">
        <f>IF(ISNUMBER(Regressions!T129),ROUND(Regressions!T129, 1), NA())</f>
        <v>#N/A</v>
      </c>
      <c r="S119" s="256" t="e">
        <f>IF(ISNUMBER(Regressions!U129),ROUND(Regressions!U129, 1), NA())</f>
        <v>#N/A</v>
      </c>
    </row>
    <row xmlns:x14ac="http://schemas.microsoft.com/office/spreadsheetml/2009/9/ac" r="120" x14ac:dyDescent="0.2">
      <c r="A120" s="366" t="str">
        <f>IF(ISBLANK(Regressions!A130), " ", Regressions!A130)</f>
        <v>Kenya</v>
      </c>
      <c r="B120" s="367">
        <f>IF(ISBLANK(Regressions!B130), " ", Regressions!B130)</f>
        <v>2023</v>
      </c>
      <c r="C120" s="368" t="str">
        <f>IF(ISBLANK(Regressions!C130), " ", Regressions!C130)</f>
        <v>Pre-primary</v>
      </c>
      <c r="D120" s="369">
        <f>IF(ISBLANK(Regressions!D130), " ", Regressions!D130)</f>
        <v>4402133</v>
      </c>
      <c r="E120" s="370" t="e">
        <f>IF(ISNUMBER(Regressions!E130),ROUND(Regressions!E130, 1), NA())</f>
        <v>#N/A</v>
      </c>
      <c r="F120" s="371" t="e">
        <f>IF(ISNUMBER(Regressions!F130),ROUND(Regressions!F130, 1), NA())</f>
        <v>#N/A</v>
      </c>
      <c r="G120" s="372" t="e">
        <f>IF(ISNUMBER(Regressions!G130),ROUND(Regressions!G130, 1), NA())</f>
        <v>#N/A</v>
      </c>
      <c r="H120" s="373" t="e">
        <f>IF(ISNUMBER(Regressions!H130),ROUND(Regressions!H130, 1), NA())</f>
        <v>#N/A</v>
      </c>
      <c r="I120" s="374" t="e">
        <f>IF(ISNUMBER(Regressions!I130),ROUND(Regressions!I130, 1), NA())</f>
        <v>#N/A</v>
      </c>
      <c r="J120" s="375" t="e">
        <f>IF(ISNUMBER(Regressions!K130),ROUND(Regressions!K130, 1), NA())</f>
        <v>#N/A</v>
      </c>
      <c r="K120" s="371" t="e">
        <f>IF(ISNUMBER(Regressions!L130),ROUND(Regressions!L130, 1), NA())</f>
        <v>#N/A</v>
      </c>
      <c r="L120" s="376" t="e">
        <f>IF(ISNUMBER(Regressions!M130),ROUND(Regressions!M130, 1), NA())</f>
        <v>#N/A</v>
      </c>
      <c r="M120" s="373" t="e">
        <f>IF(ISNUMBER(Regressions!N130),ROUND(Regressions!N130, 1), NA())</f>
        <v>#N/A</v>
      </c>
      <c r="N120" s="374" t="e">
        <f>IF(ISNUMBER(Regressions!O130),ROUND(Regressions!O130, 1), NA())</f>
        <v>#N/A</v>
      </c>
      <c r="O120" s="375" t="e">
        <f>IF(ISNUMBER(Regressions!Q130),ROUND(Regressions!Q130, 1), NA())</f>
        <v>#N/A</v>
      </c>
      <c r="P120" s="371" t="e">
        <f>IF(ISNUMBER(Regressions!R130),ROUND(Regressions!R130, 1), NA())</f>
        <v>#N/A</v>
      </c>
      <c r="Q120" s="377" t="e">
        <f>IF(ISNUMBER(Regressions!S130),ROUND(Regressions!S130, 1), NA())</f>
        <v>#N/A</v>
      </c>
      <c r="R120" s="373" t="e">
        <f>IF(ISNUMBER(Regressions!T130),ROUND(Regressions!T130, 1), NA())</f>
        <v>#N/A</v>
      </c>
      <c r="S120" s="374" t="e">
        <f>IF(ISNUMBER(Regressions!U130),ROUND(Regressions!U130, 1), NA())</f>
        <v>#N/A</v>
      </c>
    </row>
    <row xmlns:x14ac="http://schemas.microsoft.com/office/spreadsheetml/2009/9/ac" r="121" hidden="true" x14ac:dyDescent="0.2">
      <c r="A121" s="359" t="str">
        <f>IF(ISBLANK(Regressions!A131), " ", Regressions!A131)</f>
        <v>Kenya</v>
      </c>
      <c r="B121" s="360">
        <f>IF(ISBLANK(Regressions!B131), " ", Regressions!B131)</f>
        <v>2024</v>
      </c>
      <c r="C121" s="365" t="str">
        <f>IF(ISBLANK(Regressions!C131), " ", Regressions!C131)</f>
        <v>Pre-primary</v>
      </c>
      <c r="D121" s="361" t="str">
        <f>IF(ISBLANK(Regressions!D131), " ", Regressions!D131)</f>
        <v> </v>
      </c>
      <c r="E121" s="233" t="e">
        <f>IF(ISNUMBER(Regressions!E131),ROUND(Regressions!E131, 1), NA())</f>
        <v>#N/A</v>
      </c>
      <c r="F121" s="362" t="e">
        <f>IF(ISNUMBER(Regressions!F131),ROUND(Regressions!F131, 1), NA())</f>
        <v>#N/A</v>
      </c>
      <c r="G121" s="255" t="e">
        <f>IF(ISNUMBER(Regressions!G131),ROUND(Regressions!G131, 1), NA())</f>
        <v>#N/A</v>
      </c>
      <c r="H121" s="363" t="e">
        <f>IF(ISNUMBER(Regressions!H131),ROUND(Regressions!H131, 1), NA())</f>
        <v>#N/A</v>
      </c>
      <c r="I121" s="256" t="e">
        <f>IF(ISNUMBER(Regressions!I131),ROUND(Regressions!I131, 1), NA())</f>
        <v>#N/A</v>
      </c>
      <c r="J121" s="364" t="e">
        <f>IF(ISNUMBER(Regressions!K131),ROUND(Regressions!K131, 1), NA())</f>
        <v>#N/A</v>
      </c>
      <c r="K121" s="362" t="e">
        <f>IF(ISNUMBER(Regressions!L131),ROUND(Regressions!L131, 1), NA())</f>
        <v>#N/A</v>
      </c>
      <c r="L121" s="257" t="e">
        <f>IF(ISNUMBER(Regressions!M131),ROUND(Regressions!M131, 1), NA())</f>
        <v>#N/A</v>
      </c>
      <c r="M121" s="363" t="e">
        <f>IF(ISNUMBER(Regressions!N131),ROUND(Regressions!N131, 1), NA())</f>
        <v>#N/A</v>
      </c>
      <c r="N121" s="256" t="e">
        <f>IF(ISNUMBER(Regressions!O131),ROUND(Regressions!O131, 1), NA())</f>
        <v>#N/A</v>
      </c>
      <c r="O121" s="364" t="e">
        <f>IF(ISNUMBER(Regressions!Q131),ROUND(Regressions!Q131, 1), NA())</f>
        <v>#N/A</v>
      </c>
      <c r="P121" s="362" t="e">
        <f>IF(ISNUMBER(Regressions!R131),ROUND(Regressions!R131, 1), NA())</f>
        <v>#N/A</v>
      </c>
      <c r="Q121" s="234" t="e">
        <f>IF(ISNUMBER(Regressions!S131),ROUND(Regressions!S131, 1), NA())</f>
        <v>#N/A</v>
      </c>
      <c r="R121" s="363" t="e">
        <f>IF(ISNUMBER(Regressions!T131),ROUND(Regressions!T131, 1), NA())</f>
        <v>#N/A</v>
      </c>
      <c r="S121" s="256" t="e">
        <f>IF(ISNUMBER(Regressions!U131),ROUND(Regressions!U131, 1), NA())</f>
        <v>#N/A</v>
      </c>
    </row>
    <row xmlns:x14ac="http://schemas.microsoft.com/office/spreadsheetml/2009/9/ac" r="122" hidden="true" x14ac:dyDescent="0.2">
      <c r="A122" s="359" t="str">
        <f>IF(ISBLANK(Regressions!A132), " ", Regressions!A132)</f>
        <v>Kenya</v>
      </c>
      <c r="B122" s="360">
        <f>IF(ISBLANK(Regressions!B132), " ", Regressions!B132)</f>
        <v>2025</v>
      </c>
      <c r="C122" s="365" t="str">
        <f>IF(ISBLANK(Regressions!C132), " ", Regressions!C132)</f>
        <v>Pre-primary</v>
      </c>
      <c r="D122" s="361" t="str">
        <f>IF(ISBLANK(Regressions!D132), " ", Regressions!D132)</f>
        <v> </v>
      </c>
      <c r="E122" s="233" t="e">
        <f>IF(ISNUMBER(Regressions!E132),ROUND(Regressions!E132, 1), NA())</f>
        <v>#N/A</v>
      </c>
      <c r="F122" s="362" t="e">
        <f>IF(ISNUMBER(Regressions!F132),ROUND(Regressions!F132, 1), NA())</f>
        <v>#N/A</v>
      </c>
      <c r="G122" s="255" t="e">
        <f>IF(ISNUMBER(Regressions!G132),ROUND(Regressions!G132, 1), NA())</f>
        <v>#N/A</v>
      </c>
      <c r="H122" s="363" t="e">
        <f>IF(ISNUMBER(Regressions!H132),ROUND(Regressions!H132, 1), NA())</f>
        <v>#N/A</v>
      </c>
      <c r="I122" s="256" t="e">
        <f>IF(ISNUMBER(Regressions!I132),ROUND(Regressions!I132, 1), NA())</f>
        <v>#N/A</v>
      </c>
      <c r="J122" s="364" t="e">
        <f>IF(ISNUMBER(Regressions!K132),ROUND(Regressions!K132, 1), NA())</f>
        <v>#N/A</v>
      </c>
      <c r="K122" s="362" t="e">
        <f>IF(ISNUMBER(Regressions!L132),ROUND(Regressions!L132, 1), NA())</f>
        <v>#N/A</v>
      </c>
      <c r="L122" s="257" t="e">
        <f>IF(ISNUMBER(Regressions!M132),ROUND(Regressions!M132, 1), NA())</f>
        <v>#N/A</v>
      </c>
      <c r="M122" s="363" t="e">
        <f>IF(ISNUMBER(Regressions!N132),ROUND(Regressions!N132, 1), NA())</f>
        <v>#N/A</v>
      </c>
      <c r="N122" s="256" t="e">
        <f>IF(ISNUMBER(Regressions!O132),ROUND(Regressions!O132, 1), NA())</f>
        <v>#N/A</v>
      </c>
      <c r="O122" s="364" t="e">
        <f>IF(ISNUMBER(Regressions!Q132),ROUND(Regressions!Q132, 1), NA())</f>
        <v>#N/A</v>
      </c>
      <c r="P122" s="362" t="e">
        <f>IF(ISNUMBER(Regressions!R132),ROUND(Regressions!R132, 1), NA())</f>
        <v>#N/A</v>
      </c>
      <c r="Q122" s="234" t="e">
        <f>IF(ISNUMBER(Regressions!S132),ROUND(Regressions!S132, 1), NA())</f>
        <v>#N/A</v>
      </c>
      <c r="R122" s="363" t="e">
        <f>IF(ISNUMBER(Regressions!T132),ROUND(Regressions!T132, 1), NA())</f>
        <v>#N/A</v>
      </c>
      <c r="S122" s="256" t="e">
        <f>IF(ISNUMBER(Regressions!U132),ROUND(Regressions!U132, 1), NA())</f>
        <v>#N/A</v>
      </c>
    </row>
    <row xmlns:x14ac="http://schemas.microsoft.com/office/spreadsheetml/2009/9/ac" r="123" hidden="true" x14ac:dyDescent="0.2">
      <c r="A123" s="359" t="str">
        <f>IF(ISBLANK(Regressions!A133), " ", Regressions!A133)</f>
        <v>Kenya</v>
      </c>
      <c r="B123" s="360">
        <f>IF(ISBLANK(Regressions!B133), " ", Regressions!B133)</f>
        <v>2026</v>
      </c>
      <c r="C123" s="365" t="str">
        <f>IF(ISBLANK(Regressions!C133), " ", Regressions!C133)</f>
        <v>Pre-primary</v>
      </c>
      <c r="D123" s="361" t="str">
        <f>IF(ISBLANK(Regressions!D133), " ", Regressions!D133)</f>
        <v> </v>
      </c>
      <c r="E123" s="233" t="e">
        <f>IF(ISNUMBER(Regressions!E133),ROUND(Regressions!E133, 1), NA())</f>
        <v>#N/A</v>
      </c>
      <c r="F123" s="362" t="e">
        <f>IF(ISNUMBER(Regressions!F133),ROUND(Regressions!F133, 1), NA())</f>
        <v>#N/A</v>
      </c>
      <c r="G123" s="255" t="e">
        <f>IF(ISNUMBER(Regressions!G133),ROUND(Regressions!G133, 1), NA())</f>
        <v>#N/A</v>
      </c>
      <c r="H123" s="363" t="e">
        <f>IF(ISNUMBER(Regressions!H133),ROUND(Regressions!H133, 1), NA())</f>
        <v>#N/A</v>
      </c>
      <c r="I123" s="256" t="e">
        <f>IF(ISNUMBER(Regressions!I133),ROUND(Regressions!I133, 1), NA())</f>
        <v>#N/A</v>
      </c>
      <c r="J123" s="364" t="e">
        <f>IF(ISNUMBER(Regressions!K133),ROUND(Regressions!K133, 1), NA())</f>
        <v>#N/A</v>
      </c>
      <c r="K123" s="362" t="e">
        <f>IF(ISNUMBER(Regressions!L133),ROUND(Regressions!L133, 1), NA())</f>
        <v>#N/A</v>
      </c>
      <c r="L123" s="257" t="e">
        <f>IF(ISNUMBER(Regressions!M133),ROUND(Regressions!M133, 1), NA())</f>
        <v>#N/A</v>
      </c>
      <c r="M123" s="363" t="e">
        <f>IF(ISNUMBER(Regressions!N133),ROUND(Regressions!N133, 1), NA())</f>
        <v>#N/A</v>
      </c>
      <c r="N123" s="256" t="e">
        <f>IF(ISNUMBER(Regressions!O133),ROUND(Regressions!O133, 1), NA())</f>
        <v>#N/A</v>
      </c>
      <c r="O123" s="364" t="e">
        <f>IF(ISNUMBER(Regressions!Q133),ROUND(Regressions!Q133, 1), NA())</f>
        <v>#N/A</v>
      </c>
      <c r="P123" s="362" t="e">
        <f>IF(ISNUMBER(Regressions!R133),ROUND(Regressions!R133, 1), NA())</f>
        <v>#N/A</v>
      </c>
      <c r="Q123" s="234" t="e">
        <f>IF(ISNUMBER(Regressions!S133),ROUND(Regressions!S133, 1), NA())</f>
        <v>#N/A</v>
      </c>
      <c r="R123" s="363" t="e">
        <f>IF(ISNUMBER(Regressions!T133),ROUND(Regressions!T133, 1), NA())</f>
        <v>#N/A</v>
      </c>
      <c r="S123" s="256" t="e">
        <f>IF(ISNUMBER(Regressions!U133),ROUND(Regressions!U133, 1), NA())</f>
        <v>#N/A</v>
      </c>
    </row>
    <row xmlns:x14ac="http://schemas.microsoft.com/office/spreadsheetml/2009/9/ac" r="124" hidden="true" x14ac:dyDescent="0.2">
      <c r="A124" s="359" t="str">
        <f>IF(ISBLANK(Regressions!A134), " ", Regressions!A134)</f>
        <v>Kenya</v>
      </c>
      <c r="B124" s="360">
        <f>IF(ISBLANK(Regressions!B134), " ", Regressions!B134)</f>
        <v>2027</v>
      </c>
      <c r="C124" s="365" t="str">
        <f>IF(ISBLANK(Regressions!C134), " ", Regressions!C134)</f>
        <v>Pre-primary</v>
      </c>
      <c r="D124" s="361" t="str">
        <f>IF(ISBLANK(Regressions!D134), " ", Regressions!D134)</f>
        <v> </v>
      </c>
      <c r="E124" s="233" t="e">
        <f>IF(ISNUMBER(Regressions!E134),ROUND(Regressions!E134, 1), NA())</f>
        <v>#N/A</v>
      </c>
      <c r="F124" s="362" t="e">
        <f>IF(ISNUMBER(Regressions!F134),ROUND(Regressions!F134, 1), NA())</f>
        <v>#N/A</v>
      </c>
      <c r="G124" s="255" t="e">
        <f>IF(ISNUMBER(Regressions!G134),ROUND(Regressions!G134, 1), NA())</f>
        <v>#N/A</v>
      </c>
      <c r="H124" s="363" t="e">
        <f>IF(ISNUMBER(Regressions!H134),ROUND(Regressions!H134, 1), NA())</f>
        <v>#N/A</v>
      </c>
      <c r="I124" s="256" t="e">
        <f>IF(ISNUMBER(Regressions!I134),ROUND(Regressions!I134, 1), NA())</f>
        <v>#N/A</v>
      </c>
      <c r="J124" s="364" t="e">
        <f>IF(ISNUMBER(Regressions!K134),ROUND(Regressions!K134, 1), NA())</f>
        <v>#N/A</v>
      </c>
      <c r="K124" s="362" t="e">
        <f>IF(ISNUMBER(Regressions!L134),ROUND(Regressions!L134, 1), NA())</f>
        <v>#N/A</v>
      </c>
      <c r="L124" s="257" t="e">
        <f>IF(ISNUMBER(Regressions!M134),ROUND(Regressions!M134, 1), NA())</f>
        <v>#N/A</v>
      </c>
      <c r="M124" s="363" t="e">
        <f>IF(ISNUMBER(Regressions!N134),ROUND(Regressions!N134, 1), NA())</f>
        <v>#N/A</v>
      </c>
      <c r="N124" s="256" t="e">
        <f>IF(ISNUMBER(Regressions!O134),ROUND(Regressions!O134, 1), NA())</f>
        <v>#N/A</v>
      </c>
      <c r="O124" s="364" t="e">
        <f>IF(ISNUMBER(Regressions!Q134),ROUND(Regressions!Q134, 1), NA())</f>
        <v>#N/A</v>
      </c>
      <c r="P124" s="362" t="e">
        <f>IF(ISNUMBER(Regressions!R134),ROUND(Regressions!R134, 1), NA())</f>
        <v>#N/A</v>
      </c>
      <c r="Q124" s="234" t="e">
        <f>IF(ISNUMBER(Regressions!S134),ROUND(Regressions!S134, 1), NA())</f>
        <v>#N/A</v>
      </c>
      <c r="R124" s="363" t="e">
        <f>IF(ISNUMBER(Regressions!T134),ROUND(Regressions!T134, 1), NA())</f>
        <v>#N/A</v>
      </c>
      <c r="S124" s="256" t="e">
        <f>IF(ISNUMBER(Regressions!U134),ROUND(Regressions!U134, 1), NA())</f>
        <v>#N/A</v>
      </c>
    </row>
    <row xmlns:x14ac="http://schemas.microsoft.com/office/spreadsheetml/2009/9/ac" r="125" hidden="true" x14ac:dyDescent="0.2">
      <c r="A125" s="359" t="str">
        <f>IF(ISBLANK(Regressions!A135), " ", Regressions!A135)</f>
        <v>Kenya</v>
      </c>
      <c r="B125" s="360">
        <f>IF(ISBLANK(Regressions!B135), " ", Regressions!B135)</f>
        <v>2028</v>
      </c>
      <c r="C125" s="365" t="str">
        <f>IF(ISBLANK(Regressions!C135), " ", Regressions!C135)</f>
        <v>Pre-primary</v>
      </c>
      <c r="D125" s="361" t="str">
        <f>IF(ISBLANK(Regressions!D135), " ", Regressions!D135)</f>
        <v> </v>
      </c>
      <c r="E125" s="233" t="e">
        <f>IF(ISNUMBER(Regressions!E135),ROUND(Regressions!E135, 1), NA())</f>
        <v>#N/A</v>
      </c>
      <c r="F125" s="362" t="e">
        <f>IF(ISNUMBER(Regressions!F135),ROUND(Regressions!F135, 1), NA())</f>
        <v>#N/A</v>
      </c>
      <c r="G125" s="255" t="e">
        <f>IF(ISNUMBER(Regressions!G135),ROUND(Regressions!G135, 1), NA())</f>
        <v>#N/A</v>
      </c>
      <c r="H125" s="363" t="e">
        <f>IF(ISNUMBER(Regressions!H135),ROUND(Regressions!H135, 1), NA())</f>
        <v>#N/A</v>
      </c>
      <c r="I125" s="256" t="e">
        <f>IF(ISNUMBER(Regressions!I135),ROUND(Regressions!I135, 1), NA())</f>
        <v>#N/A</v>
      </c>
      <c r="J125" s="364" t="e">
        <f>IF(ISNUMBER(Regressions!K135),ROUND(Regressions!K135, 1), NA())</f>
        <v>#N/A</v>
      </c>
      <c r="K125" s="362" t="e">
        <f>IF(ISNUMBER(Regressions!L135),ROUND(Regressions!L135, 1), NA())</f>
        <v>#N/A</v>
      </c>
      <c r="L125" s="257" t="e">
        <f>IF(ISNUMBER(Regressions!M135),ROUND(Regressions!M135, 1), NA())</f>
        <v>#N/A</v>
      </c>
      <c r="M125" s="363" t="e">
        <f>IF(ISNUMBER(Regressions!N135),ROUND(Regressions!N135, 1), NA())</f>
        <v>#N/A</v>
      </c>
      <c r="N125" s="256" t="e">
        <f>IF(ISNUMBER(Regressions!O135),ROUND(Regressions!O135, 1), NA())</f>
        <v>#N/A</v>
      </c>
      <c r="O125" s="364" t="e">
        <f>IF(ISNUMBER(Regressions!Q135),ROUND(Regressions!Q135, 1), NA())</f>
        <v>#N/A</v>
      </c>
      <c r="P125" s="362" t="e">
        <f>IF(ISNUMBER(Regressions!R135),ROUND(Regressions!R135, 1), NA())</f>
        <v>#N/A</v>
      </c>
      <c r="Q125" s="234" t="e">
        <f>IF(ISNUMBER(Regressions!S135),ROUND(Regressions!S135, 1), NA())</f>
        <v>#N/A</v>
      </c>
      <c r="R125" s="363" t="e">
        <f>IF(ISNUMBER(Regressions!T135),ROUND(Regressions!T135, 1), NA())</f>
        <v>#N/A</v>
      </c>
      <c r="S125" s="256" t="e">
        <f>IF(ISNUMBER(Regressions!U135),ROUND(Regressions!U135, 1), NA())</f>
        <v>#N/A</v>
      </c>
    </row>
    <row xmlns:x14ac="http://schemas.microsoft.com/office/spreadsheetml/2009/9/ac" r="126" hidden="true" x14ac:dyDescent="0.2">
      <c r="A126" s="359" t="str">
        <f>IF(ISBLANK(Regressions!A136), " ", Regressions!A136)</f>
        <v>Kenya</v>
      </c>
      <c r="B126" s="360">
        <f>IF(ISBLANK(Regressions!B136), " ", Regressions!B136)</f>
        <v>2029</v>
      </c>
      <c r="C126" s="365" t="str">
        <f>IF(ISBLANK(Regressions!C136), " ", Regressions!C136)</f>
        <v>Pre-primary</v>
      </c>
      <c r="D126" s="361" t="str">
        <f>IF(ISBLANK(Regressions!D136), " ", Regressions!D136)</f>
        <v> </v>
      </c>
      <c r="E126" s="233" t="e">
        <f>IF(ISNUMBER(Regressions!E136),ROUND(Regressions!E136, 1), NA())</f>
        <v>#N/A</v>
      </c>
      <c r="F126" s="362" t="e">
        <f>IF(ISNUMBER(Regressions!F136),ROUND(Regressions!F136, 1), NA())</f>
        <v>#N/A</v>
      </c>
      <c r="G126" s="255" t="e">
        <f>IF(ISNUMBER(Regressions!G136),ROUND(Regressions!G136, 1), NA())</f>
        <v>#N/A</v>
      </c>
      <c r="H126" s="363" t="e">
        <f>IF(ISNUMBER(Regressions!H136),ROUND(Regressions!H136, 1), NA())</f>
        <v>#N/A</v>
      </c>
      <c r="I126" s="256" t="e">
        <f>IF(ISNUMBER(Regressions!I136),ROUND(Regressions!I136, 1), NA())</f>
        <v>#N/A</v>
      </c>
      <c r="J126" s="364" t="e">
        <f>IF(ISNUMBER(Regressions!K136),ROUND(Regressions!K136, 1), NA())</f>
        <v>#N/A</v>
      </c>
      <c r="K126" s="362" t="e">
        <f>IF(ISNUMBER(Regressions!L136),ROUND(Regressions!L136, 1), NA())</f>
        <v>#N/A</v>
      </c>
      <c r="L126" s="257" t="e">
        <f>IF(ISNUMBER(Regressions!M136),ROUND(Regressions!M136, 1), NA())</f>
        <v>#N/A</v>
      </c>
      <c r="M126" s="363" t="e">
        <f>IF(ISNUMBER(Regressions!N136),ROUND(Regressions!N136, 1), NA())</f>
        <v>#N/A</v>
      </c>
      <c r="N126" s="256" t="e">
        <f>IF(ISNUMBER(Regressions!O136),ROUND(Regressions!O136, 1), NA())</f>
        <v>#N/A</v>
      </c>
      <c r="O126" s="364" t="e">
        <f>IF(ISNUMBER(Regressions!Q136),ROUND(Regressions!Q136, 1), NA())</f>
        <v>#N/A</v>
      </c>
      <c r="P126" s="362" t="e">
        <f>IF(ISNUMBER(Regressions!R136),ROUND(Regressions!R136, 1), NA())</f>
        <v>#N/A</v>
      </c>
      <c r="Q126" s="234" t="e">
        <f>IF(ISNUMBER(Regressions!S136),ROUND(Regressions!S136, 1), NA())</f>
        <v>#N/A</v>
      </c>
      <c r="R126" s="363" t="e">
        <f>IF(ISNUMBER(Regressions!T136),ROUND(Regressions!T136, 1), NA())</f>
        <v>#N/A</v>
      </c>
      <c r="S126" s="256" t="e">
        <f>IF(ISNUMBER(Regressions!U136),ROUND(Regressions!U136, 1), NA())</f>
        <v>#N/A</v>
      </c>
    </row>
    <row xmlns:x14ac="http://schemas.microsoft.com/office/spreadsheetml/2009/9/ac" r="127" hidden="true" x14ac:dyDescent="0.2">
      <c r="A127" s="359" t="str">
        <f>IF(ISBLANK(Regressions!A137), " ", Regressions!A137)</f>
        <v>Kenya</v>
      </c>
      <c r="B127" s="360">
        <f>IF(ISBLANK(Regressions!B137), " ", Regressions!B137)</f>
        <v>2030</v>
      </c>
      <c r="C127" s="365" t="str">
        <f>IF(ISBLANK(Regressions!C137), " ", Regressions!C137)</f>
        <v>Pre-primary</v>
      </c>
      <c r="D127" s="361" t="str">
        <f>IF(ISBLANK(Regressions!D137), " ", Regressions!D137)</f>
        <v> </v>
      </c>
      <c r="E127" s="233" t="e">
        <f>IF(ISNUMBER(Regressions!E137),ROUND(Regressions!E137, 1), NA())</f>
        <v>#N/A</v>
      </c>
      <c r="F127" s="362" t="e">
        <f>IF(ISNUMBER(Regressions!F137),ROUND(Regressions!F137, 1), NA())</f>
        <v>#N/A</v>
      </c>
      <c r="G127" s="255" t="e">
        <f>IF(ISNUMBER(Regressions!G137),ROUND(Regressions!G137, 1), NA())</f>
        <v>#N/A</v>
      </c>
      <c r="H127" s="363" t="e">
        <f>IF(ISNUMBER(Regressions!H137),ROUND(Regressions!H137, 1), NA())</f>
        <v>#N/A</v>
      </c>
      <c r="I127" s="256" t="e">
        <f>IF(ISNUMBER(Regressions!I137),ROUND(Regressions!I137, 1), NA())</f>
        <v>#N/A</v>
      </c>
      <c r="J127" s="364" t="e">
        <f>IF(ISNUMBER(Regressions!K137),ROUND(Regressions!K137, 1), NA())</f>
        <v>#N/A</v>
      </c>
      <c r="K127" s="362" t="e">
        <f>IF(ISNUMBER(Regressions!L137),ROUND(Regressions!L137, 1), NA())</f>
        <v>#N/A</v>
      </c>
      <c r="L127" s="257" t="e">
        <f>IF(ISNUMBER(Regressions!M137),ROUND(Regressions!M137, 1), NA())</f>
        <v>#N/A</v>
      </c>
      <c r="M127" s="363" t="e">
        <f>IF(ISNUMBER(Regressions!N137),ROUND(Regressions!N137, 1), NA())</f>
        <v>#N/A</v>
      </c>
      <c r="N127" s="256" t="e">
        <f>IF(ISNUMBER(Regressions!O137),ROUND(Regressions!O137, 1), NA())</f>
        <v>#N/A</v>
      </c>
      <c r="O127" s="364" t="e">
        <f>IF(ISNUMBER(Regressions!Q137),ROUND(Regressions!Q137, 1), NA())</f>
        <v>#N/A</v>
      </c>
      <c r="P127" s="362" t="e">
        <f>IF(ISNUMBER(Regressions!R137),ROUND(Regressions!R137, 1), NA())</f>
        <v>#N/A</v>
      </c>
      <c r="Q127" s="234" t="e">
        <f>IF(ISNUMBER(Regressions!S137),ROUND(Regressions!S137, 1), NA())</f>
        <v>#N/A</v>
      </c>
      <c r="R127" s="363" t="e">
        <f>IF(ISNUMBER(Regressions!T137),ROUND(Regressions!T137, 1), NA())</f>
        <v>#N/A</v>
      </c>
      <c r="S127" s="256" t="e">
        <f>IF(ISNUMBER(Regressions!U137),ROUND(Regressions!U137, 1), NA())</f>
        <v>#N/A</v>
      </c>
    </row>
    <row xmlns:x14ac="http://schemas.microsoft.com/office/spreadsheetml/2009/9/ac" r="128" x14ac:dyDescent="0.2">
      <c r="A128" s="359" t="str">
        <f>IF(ISBLANK(Regressions!A138), " ", Regressions!A138)</f>
        <v>Kenya</v>
      </c>
      <c r="B128" s="360">
        <f>IF(ISBLANK(Regressions!B138), " ", Regressions!B138)</f>
        <v>2000</v>
      </c>
      <c r="C128" s="365" t="str">
        <f>IF(ISBLANK(Regressions!C138), " ", Regressions!C138)</f>
        <v>Primary</v>
      </c>
      <c r="D128" s="361">
        <f>IF(ISBLANK(Regressions!D138), " ", Regressions!D138)</f>
        <v>5348834</v>
      </c>
      <c r="E128" s="233" t="e">
        <f>IF(ISNUMBER(Regressions!E138),ROUND(Regressions!E138, 1), NA())</f>
        <v>#N/A</v>
      </c>
      <c r="F128" s="362" t="e">
        <f>IF(ISNUMBER(Regressions!F138),ROUND(Regressions!F138, 1), NA())</f>
        <v>#N/A</v>
      </c>
      <c r="G128" s="255" t="e">
        <f>IF(ISNUMBER(Regressions!G138),ROUND(Regressions!G138, 1), NA())</f>
        <v>#N/A</v>
      </c>
      <c r="H128" s="363" t="e">
        <f>IF(ISNUMBER(Regressions!H138),ROUND(Regressions!H138, 1), NA())</f>
        <v>#N/A</v>
      </c>
      <c r="I128" s="256" t="e">
        <f>IF(ISNUMBER(Regressions!I138),ROUND(Regressions!I138, 1), NA())</f>
        <v>#N/A</v>
      </c>
      <c r="J128" s="364" t="e">
        <f>IF(ISNUMBER(Regressions!K138),ROUND(Regressions!K138, 1), NA())</f>
        <v>#N/A</v>
      </c>
      <c r="K128" s="362" t="e">
        <f>IF(ISNUMBER(Regressions!L138),ROUND(Regressions!L138, 1), NA())</f>
        <v>#N/A</v>
      </c>
      <c r="L128" s="257" t="e">
        <f>IF(ISNUMBER(Regressions!M138),ROUND(Regressions!M138, 1), NA())</f>
        <v>#N/A</v>
      </c>
      <c r="M128" s="363" t="e">
        <f>IF(ISNUMBER(Regressions!N138),ROUND(Regressions!N138, 1), NA())</f>
        <v>#N/A</v>
      </c>
      <c r="N128" s="256" t="e">
        <f>IF(ISNUMBER(Regressions!O138),ROUND(Regressions!O138, 1), NA())</f>
        <v>#N/A</v>
      </c>
      <c r="O128" s="364" t="e">
        <f>IF(ISNUMBER(Regressions!Q138),ROUND(Regressions!Q138, 1), NA())</f>
        <v>#N/A</v>
      </c>
      <c r="P128" s="362" t="e">
        <f>IF(ISNUMBER(Regressions!R138),ROUND(Regressions!R138, 1), NA())</f>
        <v>#N/A</v>
      </c>
      <c r="Q128" s="234" t="e">
        <f>IF(ISNUMBER(Regressions!S138),ROUND(Regressions!S138, 1), NA())</f>
        <v>#N/A</v>
      </c>
      <c r="R128" s="363" t="e">
        <f>IF(ISNUMBER(Regressions!T138),ROUND(Regressions!T138, 1), NA())</f>
        <v>#N/A</v>
      </c>
      <c r="S128" s="256" t="e">
        <f>IF(ISNUMBER(Regressions!U138),ROUND(Regressions!U138, 1), NA())</f>
        <v>#N/A</v>
      </c>
    </row>
    <row xmlns:x14ac="http://schemas.microsoft.com/office/spreadsheetml/2009/9/ac" r="129" x14ac:dyDescent="0.2">
      <c r="A129" s="359" t="str">
        <f>IF(ISBLANK(Regressions!A139), " ", Regressions!A139)</f>
        <v>Kenya</v>
      </c>
      <c r="B129" s="360">
        <f>IF(ISBLANK(Regressions!B139), " ", Regressions!B139)</f>
        <v>2001</v>
      </c>
      <c r="C129" s="365" t="str">
        <f>IF(ISBLANK(Regressions!C139), " ", Regressions!C139)</f>
        <v>Primary</v>
      </c>
      <c r="D129" s="361">
        <f>IF(ISBLANK(Regressions!D139), " ", Regressions!D139)</f>
        <v>5411629</v>
      </c>
      <c r="E129" s="233" t="e">
        <f>IF(ISNUMBER(Regressions!E139),ROUND(Regressions!E139, 1), NA())</f>
        <v>#N/A</v>
      </c>
      <c r="F129" s="362" t="e">
        <f>IF(ISNUMBER(Regressions!F139),ROUND(Regressions!F139, 1), NA())</f>
        <v>#N/A</v>
      </c>
      <c r="G129" s="255" t="e">
        <f>IF(ISNUMBER(Regressions!G139),ROUND(Regressions!G139, 1), NA())</f>
        <v>#N/A</v>
      </c>
      <c r="H129" s="363" t="e">
        <f>IF(ISNUMBER(Regressions!H139),ROUND(Regressions!H139, 1), NA())</f>
        <v>#N/A</v>
      </c>
      <c r="I129" s="256" t="e">
        <f>IF(ISNUMBER(Regressions!I139),ROUND(Regressions!I139, 1), NA())</f>
        <v>#N/A</v>
      </c>
      <c r="J129" s="364" t="e">
        <f>IF(ISNUMBER(Regressions!K139),ROUND(Regressions!K139, 1), NA())</f>
        <v>#N/A</v>
      </c>
      <c r="K129" s="362" t="e">
        <f>IF(ISNUMBER(Regressions!L139),ROUND(Regressions!L139, 1), NA())</f>
        <v>#N/A</v>
      </c>
      <c r="L129" s="257" t="e">
        <f>IF(ISNUMBER(Regressions!M139),ROUND(Regressions!M139, 1), NA())</f>
        <v>#N/A</v>
      </c>
      <c r="M129" s="363" t="e">
        <f>IF(ISNUMBER(Regressions!N139),ROUND(Regressions!N139, 1), NA())</f>
        <v>#N/A</v>
      </c>
      <c r="N129" s="256" t="e">
        <f>IF(ISNUMBER(Regressions!O139),ROUND(Regressions!O139, 1), NA())</f>
        <v>#N/A</v>
      </c>
      <c r="O129" s="364" t="e">
        <f>IF(ISNUMBER(Regressions!Q139),ROUND(Regressions!Q139, 1), NA())</f>
        <v>#N/A</v>
      </c>
      <c r="P129" s="362" t="e">
        <f>IF(ISNUMBER(Regressions!R139),ROUND(Regressions!R139, 1), NA())</f>
        <v>#N/A</v>
      </c>
      <c r="Q129" s="234" t="e">
        <f>IF(ISNUMBER(Regressions!S139),ROUND(Regressions!S139, 1), NA())</f>
        <v>#N/A</v>
      </c>
      <c r="R129" s="363" t="e">
        <f>IF(ISNUMBER(Regressions!T139),ROUND(Regressions!T139, 1), NA())</f>
        <v>#N/A</v>
      </c>
      <c r="S129" s="256" t="e">
        <f>IF(ISNUMBER(Regressions!U139),ROUND(Regressions!U139, 1), NA())</f>
        <v>#N/A</v>
      </c>
    </row>
    <row xmlns:x14ac="http://schemas.microsoft.com/office/spreadsheetml/2009/9/ac" r="130" x14ac:dyDescent="0.2">
      <c r="A130" s="359" t="str">
        <f>IF(ISBLANK(Regressions!A140), " ", Regressions!A140)</f>
        <v>Kenya</v>
      </c>
      <c r="B130" s="360">
        <f>IF(ISBLANK(Regressions!B140), " ", Regressions!B140)</f>
        <v>2002</v>
      </c>
      <c r="C130" s="365" t="str">
        <f>IF(ISBLANK(Regressions!C140), " ", Regressions!C140)</f>
        <v>Primary</v>
      </c>
      <c r="D130" s="361">
        <f>IF(ISBLANK(Regressions!D140), " ", Regressions!D140)</f>
        <v>5489887</v>
      </c>
      <c r="E130" s="233" t="e">
        <f>IF(ISNUMBER(Regressions!E140),ROUND(Regressions!E140, 1), NA())</f>
        <v>#N/A</v>
      </c>
      <c r="F130" s="362" t="e">
        <f>IF(ISNUMBER(Regressions!F140),ROUND(Regressions!F140, 1), NA())</f>
        <v>#N/A</v>
      </c>
      <c r="G130" s="255" t="e">
        <f>IF(ISNUMBER(Regressions!G140),ROUND(Regressions!G140, 1), NA())</f>
        <v>#N/A</v>
      </c>
      <c r="H130" s="363" t="e">
        <f>IF(ISNUMBER(Regressions!H140),ROUND(Regressions!H140, 1), NA())</f>
        <v>#N/A</v>
      </c>
      <c r="I130" s="256" t="e">
        <f>IF(ISNUMBER(Regressions!I140),ROUND(Regressions!I140, 1), NA())</f>
        <v>#N/A</v>
      </c>
      <c r="J130" s="364" t="e">
        <f>IF(ISNUMBER(Regressions!K140),ROUND(Regressions!K140, 1), NA())</f>
        <v>#N/A</v>
      </c>
      <c r="K130" s="362" t="e">
        <f>IF(ISNUMBER(Regressions!L140),ROUND(Regressions!L140, 1), NA())</f>
        <v>#N/A</v>
      </c>
      <c r="L130" s="257" t="e">
        <f>IF(ISNUMBER(Regressions!M140),ROUND(Regressions!M140, 1), NA())</f>
        <v>#N/A</v>
      </c>
      <c r="M130" s="363" t="e">
        <f>IF(ISNUMBER(Regressions!N140),ROUND(Regressions!N140, 1), NA())</f>
        <v>#N/A</v>
      </c>
      <c r="N130" s="256" t="e">
        <f>IF(ISNUMBER(Regressions!O140),ROUND(Regressions!O140, 1), NA())</f>
        <v>#N/A</v>
      </c>
      <c r="O130" s="364" t="e">
        <f>IF(ISNUMBER(Regressions!Q140),ROUND(Regressions!Q140, 1), NA())</f>
        <v>#N/A</v>
      </c>
      <c r="P130" s="362" t="e">
        <f>IF(ISNUMBER(Regressions!R140),ROUND(Regressions!R140, 1), NA())</f>
        <v>#N/A</v>
      </c>
      <c r="Q130" s="234" t="e">
        <f>IF(ISNUMBER(Regressions!S140),ROUND(Regressions!S140, 1), NA())</f>
        <v>#N/A</v>
      </c>
      <c r="R130" s="363" t="e">
        <f>IF(ISNUMBER(Regressions!T140),ROUND(Regressions!T140, 1), NA())</f>
        <v>#N/A</v>
      </c>
      <c r="S130" s="256" t="e">
        <f>IF(ISNUMBER(Regressions!U140),ROUND(Regressions!U140, 1), NA())</f>
        <v>#N/A</v>
      </c>
    </row>
    <row xmlns:x14ac="http://schemas.microsoft.com/office/spreadsheetml/2009/9/ac" r="131" x14ac:dyDescent="0.2">
      <c r="A131" s="359" t="str">
        <f>IF(ISBLANK(Regressions!A141), " ", Regressions!A141)</f>
        <v>Kenya</v>
      </c>
      <c r="B131" s="360">
        <f>IF(ISBLANK(Regressions!B141), " ", Regressions!B141)</f>
        <v>2003</v>
      </c>
      <c r="C131" s="365" t="str">
        <f>IF(ISBLANK(Regressions!C141), " ", Regressions!C141)</f>
        <v>Primary</v>
      </c>
      <c r="D131" s="361">
        <f>IF(ISBLANK(Regressions!D141), " ", Regressions!D141)</f>
        <v>5585208</v>
      </c>
      <c r="E131" s="233" t="e">
        <f>IF(ISNUMBER(Regressions!E141),ROUND(Regressions!E141, 1), NA())</f>
        <v>#N/A</v>
      </c>
      <c r="F131" s="362" t="e">
        <f>IF(ISNUMBER(Regressions!F141),ROUND(Regressions!F141, 1), NA())</f>
        <v>#N/A</v>
      </c>
      <c r="G131" s="255" t="e">
        <f>IF(ISNUMBER(Regressions!G141),ROUND(Regressions!G141, 1), NA())</f>
        <v>#N/A</v>
      </c>
      <c r="H131" s="363" t="e">
        <f>IF(ISNUMBER(Regressions!H141),ROUND(Regressions!H141, 1), NA())</f>
        <v>#N/A</v>
      </c>
      <c r="I131" s="256" t="e">
        <f>IF(ISNUMBER(Regressions!I141),ROUND(Regressions!I141, 1), NA())</f>
        <v>#N/A</v>
      </c>
      <c r="J131" s="364" t="e">
        <f>IF(ISNUMBER(Regressions!K141),ROUND(Regressions!K141, 1), NA())</f>
        <v>#N/A</v>
      </c>
      <c r="K131" s="362" t="e">
        <f>IF(ISNUMBER(Regressions!L141),ROUND(Regressions!L141, 1), NA())</f>
        <v>#N/A</v>
      </c>
      <c r="L131" s="257" t="e">
        <f>IF(ISNUMBER(Regressions!M141),ROUND(Regressions!M141, 1), NA())</f>
        <v>#N/A</v>
      </c>
      <c r="M131" s="363" t="e">
        <f>IF(ISNUMBER(Regressions!N141),ROUND(Regressions!N141, 1), NA())</f>
        <v>#N/A</v>
      </c>
      <c r="N131" s="256" t="e">
        <f>IF(ISNUMBER(Regressions!O141),ROUND(Regressions!O141, 1), NA())</f>
        <v>#N/A</v>
      </c>
      <c r="O131" s="364" t="e">
        <f>IF(ISNUMBER(Regressions!Q141),ROUND(Regressions!Q141, 1), NA())</f>
        <v>#N/A</v>
      </c>
      <c r="P131" s="362" t="e">
        <f>IF(ISNUMBER(Regressions!R141),ROUND(Regressions!R141, 1), NA())</f>
        <v>#N/A</v>
      </c>
      <c r="Q131" s="234" t="e">
        <f>IF(ISNUMBER(Regressions!S141),ROUND(Regressions!S141, 1), NA())</f>
        <v>#N/A</v>
      </c>
      <c r="R131" s="363" t="e">
        <f>IF(ISNUMBER(Regressions!T141),ROUND(Regressions!T141, 1), NA())</f>
        <v>#N/A</v>
      </c>
      <c r="S131" s="256" t="e">
        <f>IF(ISNUMBER(Regressions!U141),ROUND(Regressions!U141, 1), NA())</f>
        <v>#N/A</v>
      </c>
    </row>
    <row xmlns:x14ac="http://schemas.microsoft.com/office/spreadsheetml/2009/9/ac" r="132" x14ac:dyDescent="0.2">
      <c r="A132" s="359" t="str">
        <f>IF(ISBLANK(Regressions!A142), " ", Regressions!A142)</f>
        <v>Kenya</v>
      </c>
      <c r="B132" s="360">
        <f>IF(ISBLANK(Regressions!B142), " ", Regressions!B142)</f>
        <v>2004</v>
      </c>
      <c r="C132" s="365" t="str">
        <f>IF(ISBLANK(Regressions!C142), " ", Regressions!C142)</f>
        <v>Primary</v>
      </c>
      <c r="D132" s="361">
        <f>IF(ISBLANK(Regressions!D142), " ", Regressions!D142)</f>
        <v>5702046</v>
      </c>
      <c r="E132" s="233" t="e">
        <f>IF(ISNUMBER(Regressions!E142),ROUND(Regressions!E142, 1), NA())</f>
        <v>#N/A</v>
      </c>
      <c r="F132" s="362" t="e">
        <f>IF(ISNUMBER(Regressions!F142),ROUND(Regressions!F142, 1), NA())</f>
        <v>#N/A</v>
      </c>
      <c r="G132" s="255" t="e">
        <f>IF(ISNUMBER(Regressions!G142),ROUND(Regressions!G142, 1), NA())</f>
        <v>#N/A</v>
      </c>
      <c r="H132" s="363" t="e">
        <f>IF(ISNUMBER(Regressions!H142),ROUND(Regressions!H142, 1), NA())</f>
        <v>#N/A</v>
      </c>
      <c r="I132" s="256" t="e">
        <f>IF(ISNUMBER(Regressions!I142),ROUND(Regressions!I142, 1), NA())</f>
        <v>#N/A</v>
      </c>
      <c r="J132" s="364" t="e">
        <f>IF(ISNUMBER(Regressions!K142),ROUND(Regressions!K142, 1), NA())</f>
        <v>#N/A</v>
      </c>
      <c r="K132" s="362" t="e">
        <f>IF(ISNUMBER(Regressions!L142),ROUND(Regressions!L142, 1), NA())</f>
        <v>#N/A</v>
      </c>
      <c r="L132" s="257" t="e">
        <f>IF(ISNUMBER(Regressions!M142),ROUND(Regressions!M142, 1), NA())</f>
        <v>#N/A</v>
      </c>
      <c r="M132" s="363" t="e">
        <f>IF(ISNUMBER(Regressions!N142),ROUND(Regressions!N142, 1), NA())</f>
        <v>#N/A</v>
      </c>
      <c r="N132" s="256" t="e">
        <f>IF(ISNUMBER(Regressions!O142),ROUND(Regressions!O142, 1), NA())</f>
        <v>#N/A</v>
      </c>
      <c r="O132" s="364" t="e">
        <f>IF(ISNUMBER(Regressions!Q142),ROUND(Regressions!Q142, 1), NA())</f>
        <v>#N/A</v>
      </c>
      <c r="P132" s="362" t="e">
        <f>IF(ISNUMBER(Regressions!R142),ROUND(Regressions!R142, 1), NA())</f>
        <v>#N/A</v>
      </c>
      <c r="Q132" s="234" t="e">
        <f>IF(ISNUMBER(Regressions!S142),ROUND(Regressions!S142, 1), NA())</f>
        <v>#N/A</v>
      </c>
      <c r="R132" s="363" t="e">
        <f>IF(ISNUMBER(Regressions!T142),ROUND(Regressions!T142, 1), NA())</f>
        <v>#N/A</v>
      </c>
      <c r="S132" s="256" t="e">
        <f>IF(ISNUMBER(Regressions!U142),ROUND(Regressions!U142, 1), NA())</f>
        <v>#N/A</v>
      </c>
    </row>
    <row xmlns:x14ac="http://schemas.microsoft.com/office/spreadsheetml/2009/9/ac" r="133" x14ac:dyDescent="0.2">
      <c r="A133" s="359" t="str">
        <f>IF(ISBLANK(Regressions!A143), " ", Regressions!A143)</f>
        <v>Kenya</v>
      </c>
      <c r="B133" s="360">
        <f>IF(ISBLANK(Regressions!B143), " ", Regressions!B143)</f>
        <v>2005</v>
      </c>
      <c r="C133" s="365" t="str">
        <f>IF(ISBLANK(Regressions!C143), " ", Regressions!C143)</f>
        <v>Primary</v>
      </c>
      <c r="D133" s="361">
        <f>IF(ISBLANK(Regressions!D143), " ", Regressions!D143)</f>
        <v>5848190</v>
      </c>
      <c r="E133" s="233" t="e">
        <f>IF(ISNUMBER(Regressions!E143),ROUND(Regressions!E143, 1), NA())</f>
        <v>#N/A</v>
      </c>
      <c r="F133" s="362" t="e">
        <f>IF(ISNUMBER(Regressions!F143),ROUND(Regressions!F143, 1), NA())</f>
        <v>#N/A</v>
      </c>
      <c r="G133" s="255" t="e">
        <f>IF(ISNUMBER(Regressions!G143),ROUND(Regressions!G143, 1), NA())</f>
        <v>#N/A</v>
      </c>
      <c r="H133" s="363" t="e">
        <f>IF(ISNUMBER(Regressions!H143),ROUND(Regressions!H143, 1), NA())</f>
        <v>#N/A</v>
      </c>
      <c r="I133" s="256" t="e">
        <f>IF(ISNUMBER(Regressions!I143),ROUND(Regressions!I143, 1), NA())</f>
        <v>#N/A</v>
      </c>
      <c r="J133" s="364" t="e">
        <f>IF(ISNUMBER(Regressions!K143),ROUND(Regressions!K143, 1), NA())</f>
        <v>#N/A</v>
      </c>
      <c r="K133" s="362" t="e">
        <f>IF(ISNUMBER(Regressions!L143),ROUND(Regressions!L143, 1), NA())</f>
        <v>#N/A</v>
      </c>
      <c r="L133" s="257" t="e">
        <f>IF(ISNUMBER(Regressions!M143),ROUND(Regressions!M143, 1), NA())</f>
        <v>#N/A</v>
      </c>
      <c r="M133" s="363" t="e">
        <f>IF(ISNUMBER(Regressions!N143),ROUND(Regressions!N143, 1), NA())</f>
        <v>#N/A</v>
      </c>
      <c r="N133" s="256" t="e">
        <f>IF(ISNUMBER(Regressions!O143),ROUND(Regressions!O143, 1), NA())</f>
        <v>#N/A</v>
      </c>
      <c r="O133" s="364" t="e">
        <f>IF(ISNUMBER(Regressions!Q143),ROUND(Regressions!Q143, 1), NA())</f>
        <v>#N/A</v>
      </c>
      <c r="P133" s="362" t="e">
        <f>IF(ISNUMBER(Regressions!R143),ROUND(Regressions!R143, 1), NA())</f>
        <v>#N/A</v>
      </c>
      <c r="Q133" s="234" t="e">
        <f>IF(ISNUMBER(Regressions!S143),ROUND(Regressions!S143, 1), NA())</f>
        <v>#N/A</v>
      </c>
      <c r="R133" s="363" t="e">
        <f>IF(ISNUMBER(Regressions!T143),ROUND(Regressions!T143, 1), NA())</f>
        <v>#N/A</v>
      </c>
      <c r="S133" s="256" t="e">
        <f>IF(ISNUMBER(Regressions!U143),ROUND(Regressions!U143, 1), NA())</f>
        <v>#N/A</v>
      </c>
    </row>
    <row xmlns:x14ac="http://schemas.microsoft.com/office/spreadsheetml/2009/9/ac" r="134" x14ac:dyDescent="0.2">
      <c r="A134" s="359" t="str">
        <f>IF(ISBLANK(Regressions!A144), " ", Regressions!A144)</f>
        <v>Kenya</v>
      </c>
      <c r="B134" s="360">
        <f>IF(ISBLANK(Regressions!B144), " ", Regressions!B144)</f>
        <v>2006</v>
      </c>
      <c r="C134" s="365" t="str">
        <f>IF(ISBLANK(Regressions!C144), " ", Regressions!C144)</f>
        <v>Primary</v>
      </c>
      <c r="D134" s="361">
        <f>IF(ISBLANK(Regressions!D144), " ", Regressions!D144)</f>
        <v>6009037</v>
      </c>
      <c r="E134" s="233" t="e">
        <f>IF(ISNUMBER(Regressions!E144),ROUND(Regressions!E144, 1), NA())</f>
        <v>#N/A</v>
      </c>
      <c r="F134" s="362" t="e">
        <f>IF(ISNUMBER(Regressions!F144),ROUND(Regressions!F144, 1), NA())</f>
        <v>#N/A</v>
      </c>
      <c r="G134" s="255" t="e">
        <f>IF(ISNUMBER(Regressions!G144),ROUND(Regressions!G144, 1), NA())</f>
        <v>#N/A</v>
      </c>
      <c r="H134" s="363" t="e">
        <f>IF(ISNUMBER(Regressions!H144),ROUND(Regressions!H144, 1), NA())</f>
        <v>#N/A</v>
      </c>
      <c r="I134" s="256" t="e">
        <f>IF(ISNUMBER(Regressions!I144),ROUND(Regressions!I144, 1), NA())</f>
        <v>#N/A</v>
      </c>
      <c r="J134" s="364" t="e">
        <f>IF(ISNUMBER(Regressions!K144),ROUND(Regressions!K144, 1), NA())</f>
        <v>#N/A</v>
      </c>
      <c r="K134" s="362" t="e">
        <f>IF(ISNUMBER(Regressions!L144),ROUND(Regressions!L144, 1), NA())</f>
        <v>#N/A</v>
      </c>
      <c r="L134" s="257" t="e">
        <f>IF(ISNUMBER(Regressions!M144),ROUND(Regressions!M144, 1), NA())</f>
        <v>#N/A</v>
      </c>
      <c r="M134" s="363" t="e">
        <f>IF(ISNUMBER(Regressions!N144),ROUND(Regressions!N144, 1), NA())</f>
        <v>#N/A</v>
      </c>
      <c r="N134" s="256" t="e">
        <f>IF(ISNUMBER(Regressions!O144),ROUND(Regressions!O144, 1), NA())</f>
        <v>#N/A</v>
      </c>
      <c r="O134" s="364" t="e">
        <f>IF(ISNUMBER(Regressions!Q144),ROUND(Regressions!Q144, 1), NA())</f>
        <v>#N/A</v>
      </c>
      <c r="P134" s="362" t="e">
        <f>IF(ISNUMBER(Regressions!R144),ROUND(Regressions!R144, 1), NA())</f>
        <v>#N/A</v>
      </c>
      <c r="Q134" s="234" t="e">
        <f>IF(ISNUMBER(Regressions!S144),ROUND(Regressions!S144, 1), NA())</f>
        <v>#N/A</v>
      </c>
      <c r="R134" s="363" t="e">
        <f>IF(ISNUMBER(Regressions!T144),ROUND(Regressions!T144, 1), NA())</f>
        <v>#N/A</v>
      </c>
      <c r="S134" s="256" t="e">
        <f>IF(ISNUMBER(Regressions!U144),ROUND(Regressions!U144, 1), NA())</f>
        <v>#N/A</v>
      </c>
    </row>
    <row xmlns:x14ac="http://schemas.microsoft.com/office/spreadsheetml/2009/9/ac" r="135" x14ac:dyDescent="0.2">
      <c r="A135" s="359" t="str">
        <f>IF(ISBLANK(Regressions!A145), " ", Regressions!A145)</f>
        <v>Kenya</v>
      </c>
      <c r="B135" s="360">
        <f>IF(ISBLANK(Regressions!B145), " ", Regressions!B145)</f>
        <v>2007</v>
      </c>
      <c r="C135" s="365" t="str">
        <f>IF(ISBLANK(Regressions!C145), " ", Regressions!C145)</f>
        <v>Primary</v>
      </c>
      <c r="D135" s="361">
        <f>IF(ISBLANK(Regressions!D145), " ", Regressions!D145)</f>
        <v>6189159</v>
      </c>
      <c r="E135" s="233">
        <f>IF(ISNUMBER(Regressions!E145),ROUND(Regressions!E145, 1), NA())</f>
        <v>88.3</v>
      </c>
      <c r="F135" s="362" t="e">
        <f>IF(ISNUMBER(Regressions!F145),ROUND(Regressions!F145, 1), NA())</f>
        <v>#N/A</v>
      </c>
      <c r="G135" s="255" t="e">
        <f>IF(ISNUMBER(Regressions!G145),ROUND(Regressions!G145, 1), NA())</f>
        <v>#N/A</v>
      </c>
      <c r="H135" s="363" t="e">
        <f>IF(ISNUMBER(Regressions!H145),ROUND(Regressions!H145, 1), NA())</f>
        <v>#N/A</v>
      </c>
      <c r="I135" s="256" t="e">
        <f>IF(ISNUMBER(Regressions!I145),ROUND(Regressions!I145, 1), NA())</f>
        <v>#N/A</v>
      </c>
      <c r="J135" s="364" t="e">
        <f>IF(ISNUMBER(Regressions!K145),ROUND(Regressions!K145, 1), NA())</f>
        <v>#N/A</v>
      </c>
      <c r="K135" s="362" t="e">
        <f>IF(ISNUMBER(Regressions!L145),ROUND(Regressions!L145, 1), NA())</f>
        <v>#N/A</v>
      </c>
      <c r="L135" s="257" t="e">
        <f>IF(ISNUMBER(Regressions!M145),ROUND(Regressions!M145, 1), NA())</f>
        <v>#N/A</v>
      </c>
      <c r="M135" s="363" t="e">
        <f>IF(ISNUMBER(Regressions!N145),ROUND(Regressions!N145, 1), NA())</f>
        <v>#N/A</v>
      </c>
      <c r="N135" s="256" t="e">
        <f>IF(ISNUMBER(Regressions!O145),ROUND(Regressions!O145, 1), NA())</f>
        <v>#N/A</v>
      </c>
      <c r="O135" s="364" t="e">
        <f>IF(ISNUMBER(Regressions!Q145),ROUND(Regressions!Q145, 1), NA())</f>
        <v>#N/A</v>
      </c>
      <c r="P135" s="362" t="e">
        <f>IF(ISNUMBER(Regressions!R145),ROUND(Regressions!R145, 1), NA())</f>
        <v>#N/A</v>
      </c>
      <c r="Q135" s="234" t="e">
        <f>IF(ISNUMBER(Regressions!S145),ROUND(Regressions!S145, 1), NA())</f>
        <v>#N/A</v>
      </c>
      <c r="R135" s="363" t="e">
        <f>IF(ISNUMBER(Regressions!T145),ROUND(Regressions!T145, 1), NA())</f>
        <v>#N/A</v>
      </c>
      <c r="S135" s="256" t="e">
        <f>IF(ISNUMBER(Regressions!U145),ROUND(Regressions!U145, 1), NA())</f>
        <v>#N/A</v>
      </c>
    </row>
    <row xmlns:x14ac="http://schemas.microsoft.com/office/spreadsheetml/2009/9/ac" r="136" x14ac:dyDescent="0.2">
      <c r="A136" s="359" t="str">
        <f>IF(ISBLANK(Regressions!A146), " ", Regressions!A146)</f>
        <v>Kenya</v>
      </c>
      <c r="B136" s="360">
        <f>IF(ISBLANK(Regressions!B146), " ", Regressions!B146)</f>
        <v>2008</v>
      </c>
      <c r="C136" s="365" t="str">
        <f>IF(ISBLANK(Regressions!C146), " ", Regressions!C146)</f>
        <v>Primary</v>
      </c>
      <c r="D136" s="361">
        <f>IF(ISBLANK(Regressions!D146), " ", Regressions!D146)</f>
        <v>6384030</v>
      </c>
      <c r="E136" s="233">
        <f>IF(ISNUMBER(Regressions!E146),ROUND(Regressions!E146, 1), NA())</f>
        <v>88.3</v>
      </c>
      <c r="F136" s="362" t="e">
        <f>IF(ISNUMBER(Regressions!F146),ROUND(Regressions!F146, 1), NA())</f>
        <v>#N/A</v>
      </c>
      <c r="G136" s="255" t="e">
        <f>IF(ISNUMBER(Regressions!G146),ROUND(Regressions!G146, 1), NA())</f>
        <v>#N/A</v>
      </c>
      <c r="H136" s="363" t="e">
        <f>IF(ISNUMBER(Regressions!H146),ROUND(Regressions!H146, 1), NA())</f>
        <v>#N/A</v>
      </c>
      <c r="I136" s="256" t="e">
        <f>IF(ISNUMBER(Regressions!I146),ROUND(Regressions!I146, 1), NA())</f>
        <v>#N/A</v>
      </c>
      <c r="J136" s="364" t="e">
        <f>IF(ISNUMBER(Regressions!K146),ROUND(Regressions!K146, 1), NA())</f>
        <v>#N/A</v>
      </c>
      <c r="K136" s="362" t="e">
        <f>IF(ISNUMBER(Regressions!L146),ROUND(Regressions!L146, 1), NA())</f>
        <v>#N/A</v>
      </c>
      <c r="L136" s="257" t="e">
        <f>IF(ISNUMBER(Regressions!M146),ROUND(Regressions!M146, 1), NA())</f>
        <v>#N/A</v>
      </c>
      <c r="M136" s="363" t="e">
        <f>IF(ISNUMBER(Regressions!N146),ROUND(Regressions!N146, 1), NA())</f>
        <v>#N/A</v>
      </c>
      <c r="N136" s="256" t="e">
        <f>IF(ISNUMBER(Regressions!O146),ROUND(Regressions!O146, 1), NA())</f>
        <v>#N/A</v>
      </c>
      <c r="O136" s="364" t="e">
        <f>IF(ISNUMBER(Regressions!Q146),ROUND(Regressions!Q146, 1), NA())</f>
        <v>#N/A</v>
      </c>
      <c r="P136" s="362" t="e">
        <f>IF(ISNUMBER(Regressions!R146),ROUND(Regressions!R146, 1), NA())</f>
        <v>#N/A</v>
      </c>
      <c r="Q136" s="234" t="e">
        <f>IF(ISNUMBER(Regressions!S146),ROUND(Regressions!S146, 1), NA())</f>
        <v>#N/A</v>
      </c>
      <c r="R136" s="363" t="e">
        <f>IF(ISNUMBER(Regressions!T146),ROUND(Regressions!T146, 1), NA())</f>
        <v>#N/A</v>
      </c>
      <c r="S136" s="256" t="e">
        <f>IF(ISNUMBER(Regressions!U146),ROUND(Regressions!U146, 1), NA())</f>
        <v>#N/A</v>
      </c>
    </row>
    <row xmlns:x14ac="http://schemas.microsoft.com/office/spreadsheetml/2009/9/ac" r="137" x14ac:dyDescent="0.2">
      <c r="A137" s="359" t="str">
        <f>IF(ISBLANK(Regressions!A147), " ", Regressions!A147)</f>
        <v>Kenya</v>
      </c>
      <c r="B137" s="360">
        <f>IF(ISBLANK(Regressions!B147), " ", Regressions!B147)</f>
        <v>2009</v>
      </c>
      <c r="C137" s="365" t="str">
        <f>IF(ISBLANK(Regressions!C147), " ", Regressions!C147)</f>
        <v>Primary</v>
      </c>
      <c r="D137" s="361">
        <f>IF(ISBLANK(Regressions!D147), " ", Regressions!D147)</f>
        <v>6585126</v>
      </c>
      <c r="E137" s="233">
        <f>IF(ISNUMBER(Regressions!E147),ROUND(Regressions!E147, 1), NA())</f>
        <v>88.3</v>
      </c>
      <c r="F137" s="362" t="e">
        <f>IF(ISNUMBER(Regressions!F147),ROUND(Regressions!F147, 1), NA())</f>
        <v>#N/A</v>
      </c>
      <c r="G137" s="255" t="e">
        <f>IF(ISNUMBER(Regressions!G147),ROUND(Regressions!G147, 1), NA())</f>
        <v>#N/A</v>
      </c>
      <c r="H137" s="363" t="e">
        <f>IF(ISNUMBER(Regressions!H147),ROUND(Regressions!H147, 1), NA())</f>
        <v>#N/A</v>
      </c>
      <c r="I137" s="256" t="e">
        <f>IF(ISNUMBER(Regressions!I147),ROUND(Regressions!I147, 1), NA())</f>
        <v>#N/A</v>
      </c>
      <c r="J137" s="364" t="e">
        <f>IF(ISNUMBER(Regressions!K147),ROUND(Regressions!K147, 1), NA())</f>
        <v>#N/A</v>
      </c>
      <c r="K137" s="362" t="e">
        <f>IF(ISNUMBER(Regressions!L147),ROUND(Regressions!L147, 1), NA())</f>
        <v>#N/A</v>
      </c>
      <c r="L137" s="257" t="e">
        <f>IF(ISNUMBER(Regressions!M147),ROUND(Regressions!M147, 1), NA())</f>
        <v>#N/A</v>
      </c>
      <c r="M137" s="363" t="e">
        <f>IF(ISNUMBER(Regressions!N147),ROUND(Regressions!N147, 1), NA())</f>
        <v>#N/A</v>
      </c>
      <c r="N137" s="256" t="e">
        <f>IF(ISNUMBER(Regressions!O147),ROUND(Regressions!O147, 1), NA())</f>
        <v>#N/A</v>
      </c>
      <c r="O137" s="364" t="e">
        <f>IF(ISNUMBER(Regressions!Q147),ROUND(Regressions!Q147, 1), NA())</f>
        <v>#N/A</v>
      </c>
      <c r="P137" s="362" t="e">
        <f>IF(ISNUMBER(Regressions!R147),ROUND(Regressions!R147, 1), NA())</f>
        <v>#N/A</v>
      </c>
      <c r="Q137" s="234" t="e">
        <f>IF(ISNUMBER(Regressions!S147),ROUND(Regressions!S147, 1), NA())</f>
        <v>#N/A</v>
      </c>
      <c r="R137" s="363" t="e">
        <f>IF(ISNUMBER(Regressions!T147),ROUND(Regressions!T147, 1), NA())</f>
        <v>#N/A</v>
      </c>
      <c r="S137" s="256" t="e">
        <f>IF(ISNUMBER(Regressions!U147),ROUND(Regressions!U147, 1), NA())</f>
        <v>#N/A</v>
      </c>
    </row>
    <row xmlns:x14ac="http://schemas.microsoft.com/office/spreadsheetml/2009/9/ac" r="138" x14ac:dyDescent="0.2">
      <c r="A138" s="359" t="str">
        <f>IF(ISBLANK(Regressions!A148), " ", Regressions!A148)</f>
        <v>Kenya</v>
      </c>
      <c r="B138" s="360">
        <f>IF(ISBLANK(Regressions!B148), " ", Regressions!B148)</f>
        <v>2010</v>
      </c>
      <c r="C138" s="365" t="str">
        <f>IF(ISBLANK(Regressions!C148), " ", Regressions!C148)</f>
        <v>Primary</v>
      </c>
      <c r="D138" s="361">
        <f>IF(ISBLANK(Regressions!D148), " ", Regressions!D148)</f>
        <v>6782492</v>
      </c>
      <c r="E138" s="233">
        <f>IF(ISNUMBER(Regressions!E148),ROUND(Regressions!E148, 1), NA())</f>
        <v>88.3</v>
      </c>
      <c r="F138" s="362">
        <f>IF(ISNUMBER(Regressions!F148),ROUND(Regressions!F148, 1), NA())</f>
        <v>74</v>
      </c>
      <c r="G138" s="255" t="e">
        <f>IF(ISNUMBER(Regressions!G148),ROUND(Regressions!G148, 1), NA())</f>
        <v>#N/A</v>
      </c>
      <c r="H138" s="363" t="e">
        <f>IF(ISNUMBER(Regressions!H148),ROUND(Regressions!H148, 1), NA())</f>
        <v>#N/A</v>
      </c>
      <c r="I138" s="256">
        <f>IF(ISNUMBER(Regressions!I148),ROUND(Regressions!I148, 1), NA())</f>
        <v>26</v>
      </c>
      <c r="J138" s="364" t="e">
        <f>IF(ISNUMBER(Regressions!K148),ROUND(Regressions!K148, 1), NA())</f>
        <v>#N/A</v>
      </c>
      <c r="K138" s="362" t="e">
        <f>IF(ISNUMBER(Regressions!L148),ROUND(Regressions!L148, 1), NA())</f>
        <v>#N/A</v>
      </c>
      <c r="L138" s="257" t="e">
        <f>IF(ISNUMBER(Regressions!M148),ROUND(Regressions!M148, 1), NA())</f>
        <v>#N/A</v>
      </c>
      <c r="M138" s="363" t="e">
        <f>IF(ISNUMBER(Regressions!N148),ROUND(Regressions!N148, 1), NA())</f>
        <v>#N/A</v>
      </c>
      <c r="N138" s="256" t="e">
        <f>IF(ISNUMBER(Regressions!O148),ROUND(Regressions!O148, 1), NA())</f>
        <v>#N/A</v>
      </c>
      <c r="O138" s="364" t="e">
        <f>IF(ISNUMBER(Regressions!Q148),ROUND(Regressions!Q148, 1), NA())</f>
        <v>#N/A</v>
      </c>
      <c r="P138" s="362" t="e">
        <f>IF(ISNUMBER(Regressions!R148),ROUND(Regressions!R148, 1), NA())</f>
        <v>#N/A</v>
      </c>
      <c r="Q138" s="234" t="e">
        <f>IF(ISNUMBER(Regressions!S148),ROUND(Regressions!S148, 1), NA())</f>
        <v>#N/A</v>
      </c>
      <c r="R138" s="363" t="e">
        <f>IF(ISNUMBER(Regressions!T148),ROUND(Regressions!T148, 1), NA())</f>
        <v>#N/A</v>
      </c>
      <c r="S138" s="256" t="e">
        <f>IF(ISNUMBER(Regressions!U148),ROUND(Regressions!U148, 1), NA())</f>
        <v>#N/A</v>
      </c>
    </row>
    <row xmlns:x14ac="http://schemas.microsoft.com/office/spreadsheetml/2009/9/ac" r="139" x14ac:dyDescent="0.2">
      <c r="A139" s="359" t="str">
        <f>IF(ISBLANK(Regressions!A149), " ", Regressions!A149)</f>
        <v>Kenya</v>
      </c>
      <c r="B139" s="360">
        <f>IF(ISBLANK(Regressions!B149), " ", Regressions!B149)</f>
        <v>2011</v>
      </c>
      <c r="C139" s="365" t="str">
        <f>IF(ISBLANK(Regressions!C149), " ", Regressions!C149)</f>
        <v>Primary</v>
      </c>
      <c r="D139" s="361">
        <f>IF(ISBLANK(Regressions!D149), " ", Regressions!D149)</f>
        <v>6973048</v>
      </c>
      <c r="E139" s="233">
        <f>IF(ISNUMBER(Regressions!E149),ROUND(Regressions!E149, 1), NA())</f>
        <v>88.3</v>
      </c>
      <c r="F139" s="362">
        <f>IF(ISNUMBER(Regressions!F149),ROUND(Regressions!F149, 1), NA())</f>
        <v>74</v>
      </c>
      <c r="G139" s="255" t="e">
        <f>IF(ISNUMBER(Regressions!G149),ROUND(Regressions!G149, 1), NA())</f>
        <v>#N/A</v>
      </c>
      <c r="H139" s="363" t="e">
        <f>IF(ISNUMBER(Regressions!H149),ROUND(Regressions!H149, 1), NA())</f>
        <v>#N/A</v>
      </c>
      <c r="I139" s="256">
        <f>IF(ISNUMBER(Regressions!I149),ROUND(Regressions!I149, 1), NA())</f>
        <v>26</v>
      </c>
      <c r="J139" s="364" t="e">
        <f>IF(ISNUMBER(Regressions!K149),ROUND(Regressions!K149, 1), NA())</f>
        <v>#N/A</v>
      </c>
      <c r="K139" s="362" t="e">
        <f>IF(ISNUMBER(Regressions!L149),ROUND(Regressions!L149, 1), NA())</f>
        <v>#N/A</v>
      </c>
      <c r="L139" s="257" t="e">
        <f>IF(ISNUMBER(Regressions!M149),ROUND(Regressions!M149, 1), NA())</f>
        <v>#N/A</v>
      </c>
      <c r="M139" s="363" t="e">
        <f>IF(ISNUMBER(Regressions!N149),ROUND(Regressions!N149, 1), NA())</f>
        <v>#N/A</v>
      </c>
      <c r="N139" s="256" t="e">
        <f>IF(ISNUMBER(Regressions!O149),ROUND(Regressions!O149, 1), NA())</f>
        <v>#N/A</v>
      </c>
      <c r="O139" s="364" t="e">
        <f>IF(ISNUMBER(Regressions!Q149),ROUND(Regressions!Q149, 1), NA())</f>
        <v>#N/A</v>
      </c>
      <c r="P139" s="362" t="e">
        <f>IF(ISNUMBER(Regressions!R149),ROUND(Regressions!R149, 1), NA())</f>
        <v>#N/A</v>
      </c>
      <c r="Q139" s="234" t="e">
        <f>IF(ISNUMBER(Regressions!S149),ROUND(Regressions!S149, 1), NA())</f>
        <v>#N/A</v>
      </c>
      <c r="R139" s="363" t="e">
        <f>IF(ISNUMBER(Regressions!T149),ROUND(Regressions!T149, 1), NA())</f>
        <v>#N/A</v>
      </c>
      <c r="S139" s="256" t="e">
        <f>IF(ISNUMBER(Regressions!U149),ROUND(Regressions!U149, 1), NA())</f>
        <v>#N/A</v>
      </c>
    </row>
    <row xmlns:x14ac="http://schemas.microsoft.com/office/spreadsheetml/2009/9/ac" r="140" x14ac:dyDescent="0.2">
      <c r="A140" s="359" t="str">
        <f>IF(ISBLANK(Regressions!A150), " ", Regressions!A150)</f>
        <v>Kenya</v>
      </c>
      <c r="B140" s="360">
        <f>IF(ISBLANK(Regressions!B150), " ", Regressions!B150)</f>
        <v>2012</v>
      </c>
      <c r="C140" s="365" t="str">
        <f>IF(ISBLANK(Regressions!C150), " ", Regressions!C150)</f>
        <v>Primary</v>
      </c>
      <c r="D140" s="361">
        <f>IF(ISBLANK(Regressions!D150), " ", Regressions!D150)</f>
        <v>7170173</v>
      </c>
      <c r="E140" s="233">
        <f>IF(ISNUMBER(Regressions!E150),ROUND(Regressions!E150, 1), NA())</f>
        <v>88.3</v>
      </c>
      <c r="F140" s="362">
        <f>IF(ISNUMBER(Regressions!F150),ROUND(Regressions!F150, 1), NA())</f>
        <v>74</v>
      </c>
      <c r="G140" s="255" t="e">
        <f>IF(ISNUMBER(Regressions!G150),ROUND(Regressions!G150, 1), NA())</f>
        <v>#N/A</v>
      </c>
      <c r="H140" s="363" t="e">
        <f>IF(ISNUMBER(Regressions!H150),ROUND(Regressions!H150, 1), NA())</f>
        <v>#N/A</v>
      </c>
      <c r="I140" s="256">
        <f>IF(ISNUMBER(Regressions!I150),ROUND(Regressions!I150, 1), NA())</f>
        <v>26</v>
      </c>
      <c r="J140" s="364" t="e">
        <f>IF(ISNUMBER(Regressions!K150),ROUND(Regressions!K150, 1), NA())</f>
        <v>#N/A</v>
      </c>
      <c r="K140" s="362" t="e">
        <f>IF(ISNUMBER(Regressions!L150),ROUND(Regressions!L150, 1), NA())</f>
        <v>#N/A</v>
      </c>
      <c r="L140" s="257" t="e">
        <f>IF(ISNUMBER(Regressions!M150),ROUND(Regressions!M150, 1), NA())</f>
        <v>#N/A</v>
      </c>
      <c r="M140" s="363" t="e">
        <f>IF(ISNUMBER(Regressions!N150),ROUND(Regressions!N150, 1), NA())</f>
        <v>#N/A</v>
      </c>
      <c r="N140" s="256" t="e">
        <f>IF(ISNUMBER(Regressions!O150),ROUND(Regressions!O150, 1), NA())</f>
        <v>#N/A</v>
      </c>
      <c r="O140" s="364" t="e">
        <f>IF(ISNUMBER(Regressions!Q150),ROUND(Regressions!Q150, 1), NA())</f>
        <v>#N/A</v>
      </c>
      <c r="P140" s="362" t="e">
        <f>IF(ISNUMBER(Regressions!R150),ROUND(Regressions!R150, 1), NA())</f>
        <v>#N/A</v>
      </c>
      <c r="Q140" s="234" t="e">
        <f>IF(ISNUMBER(Regressions!S150),ROUND(Regressions!S150, 1), NA())</f>
        <v>#N/A</v>
      </c>
      <c r="R140" s="363" t="e">
        <f>IF(ISNUMBER(Regressions!T150),ROUND(Regressions!T150, 1), NA())</f>
        <v>#N/A</v>
      </c>
      <c r="S140" s="256" t="e">
        <f>IF(ISNUMBER(Regressions!U150),ROUND(Regressions!U150, 1), NA())</f>
        <v>#N/A</v>
      </c>
    </row>
    <row xmlns:x14ac="http://schemas.microsoft.com/office/spreadsheetml/2009/9/ac" r="141" x14ac:dyDescent="0.2">
      <c r="A141" s="359" t="str">
        <f>IF(ISBLANK(Regressions!A151), " ", Regressions!A151)</f>
        <v>Kenya</v>
      </c>
      <c r="B141" s="360">
        <f>IF(ISBLANK(Regressions!B151), " ", Regressions!B151)</f>
        <v>2013</v>
      </c>
      <c r="C141" s="365" t="str">
        <f>IF(ISBLANK(Regressions!C151), " ", Regressions!C151)</f>
        <v>Primary</v>
      </c>
      <c r="D141" s="361">
        <f>IF(ISBLANK(Regressions!D151), " ", Regressions!D151)</f>
        <v>7367575</v>
      </c>
      <c r="E141" s="233">
        <f>IF(ISNUMBER(Regressions!E151),ROUND(Regressions!E151, 1), NA())</f>
        <v>88.3</v>
      </c>
      <c r="F141" s="362">
        <f>IF(ISNUMBER(Regressions!F151),ROUND(Regressions!F151, 1), NA())</f>
        <v>74</v>
      </c>
      <c r="G141" s="255" t="e">
        <f>IF(ISNUMBER(Regressions!G151),ROUND(Regressions!G151, 1), NA())</f>
        <v>#N/A</v>
      </c>
      <c r="H141" s="363" t="e">
        <f>IF(ISNUMBER(Regressions!H151),ROUND(Regressions!H151, 1), NA())</f>
        <v>#N/A</v>
      </c>
      <c r="I141" s="256">
        <f>IF(ISNUMBER(Regressions!I151),ROUND(Regressions!I151, 1), NA())</f>
        <v>26</v>
      </c>
      <c r="J141" s="364" t="e">
        <f>IF(ISNUMBER(Regressions!K151),ROUND(Regressions!K151, 1), NA())</f>
        <v>#N/A</v>
      </c>
      <c r="K141" s="362" t="e">
        <f>IF(ISNUMBER(Regressions!L151),ROUND(Regressions!L151, 1), NA())</f>
        <v>#N/A</v>
      </c>
      <c r="L141" s="257" t="e">
        <f>IF(ISNUMBER(Regressions!M151),ROUND(Regressions!M151, 1), NA())</f>
        <v>#N/A</v>
      </c>
      <c r="M141" s="363" t="e">
        <f>IF(ISNUMBER(Regressions!N151),ROUND(Regressions!N151, 1), NA())</f>
        <v>#N/A</v>
      </c>
      <c r="N141" s="256" t="e">
        <f>IF(ISNUMBER(Regressions!O151),ROUND(Regressions!O151, 1), NA())</f>
        <v>#N/A</v>
      </c>
      <c r="O141" s="364" t="e">
        <f>IF(ISNUMBER(Regressions!Q151),ROUND(Regressions!Q151, 1), NA())</f>
        <v>#N/A</v>
      </c>
      <c r="P141" s="362" t="e">
        <f>IF(ISNUMBER(Regressions!R151),ROUND(Regressions!R151, 1), NA())</f>
        <v>#N/A</v>
      </c>
      <c r="Q141" s="234" t="e">
        <f>IF(ISNUMBER(Regressions!S151),ROUND(Regressions!S151, 1), NA())</f>
        <v>#N/A</v>
      </c>
      <c r="R141" s="363" t="e">
        <f>IF(ISNUMBER(Regressions!T151),ROUND(Regressions!T151, 1), NA())</f>
        <v>#N/A</v>
      </c>
      <c r="S141" s="256" t="e">
        <f>IF(ISNUMBER(Regressions!U151),ROUND(Regressions!U151, 1), NA())</f>
        <v>#N/A</v>
      </c>
    </row>
    <row xmlns:x14ac="http://schemas.microsoft.com/office/spreadsheetml/2009/9/ac" r="142" x14ac:dyDescent="0.2">
      <c r="A142" s="359" t="str">
        <f>IF(ISBLANK(Regressions!A152), " ", Regressions!A152)</f>
        <v>Kenya</v>
      </c>
      <c r="B142" s="360">
        <f>IF(ISBLANK(Regressions!B152), " ", Regressions!B152)</f>
        <v>2014</v>
      </c>
      <c r="C142" s="365" t="str">
        <f>IF(ISBLANK(Regressions!C152), " ", Regressions!C152)</f>
        <v>Primary</v>
      </c>
      <c r="D142" s="361">
        <f>IF(ISBLANK(Regressions!D152), " ", Regressions!D152)</f>
        <v>7560811</v>
      </c>
      <c r="E142" s="233">
        <f>IF(ISNUMBER(Regressions!E152),ROUND(Regressions!E152, 1), NA())</f>
        <v>88.3</v>
      </c>
      <c r="F142" s="362">
        <f>IF(ISNUMBER(Regressions!F152),ROUND(Regressions!F152, 1), NA())</f>
        <v>74</v>
      </c>
      <c r="G142" s="255" t="e">
        <f>IF(ISNUMBER(Regressions!G152),ROUND(Regressions!G152, 1), NA())</f>
        <v>#N/A</v>
      </c>
      <c r="H142" s="363" t="e">
        <f>IF(ISNUMBER(Regressions!H152),ROUND(Regressions!H152, 1), NA())</f>
        <v>#N/A</v>
      </c>
      <c r="I142" s="256">
        <f>IF(ISNUMBER(Regressions!I152),ROUND(Regressions!I152, 1), NA())</f>
        <v>26</v>
      </c>
      <c r="J142" s="364" t="e">
        <f>IF(ISNUMBER(Regressions!K152),ROUND(Regressions!K152, 1), NA())</f>
        <v>#N/A</v>
      </c>
      <c r="K142" s="362" t="e">
        <f>IF(ISNUMBER(Regressions!L152),ROUND(Regressions!L152, 1), NA())</f>
        <v>#N/A</v>
      </c>
      <c r="L142" s="257" t="e">
        <f>IF(ISNUMBER(Regressions!M152),ROUND(Regressions!M152, 1), NA())</f>
        <v>#N/A</v>
      </c>
      <c r="M142" s="363" t="e">
        <f>IF(ISNUMBER(Regressions!N152),ROUND(Regressions!N152, 1), NA())</f>
        <v>#N/A</v>
      </c>
      <c r="N142" s="256" t="e">
        <f>IF(ISNUMBER(Regressions!O152),ROUND(Regressions!O152, 1), NA())</f>
        <v>#N/A</v>
      </c>
      <c r="O142" s="364" t="e">
        <f>IF(ISNUMBER(Regressions!Q152),ROUND(Regressions!Q152, 1), NA())</f>
        <v>#N/A</v>
      </c>
      <c r="P142" s="362" t="e">
        <f>IF(ISNUMBER(Regressions!R152),ROUND(Regressions!R152, 1), NA())</f>
        <v>#N/A</v>
      </c>
      <c r="Q142" s="234" t="e">
        <f>IF(ISNUMBER(Regressions!S152),ROUND(Regressions!S152, 1), NA())</f>
        <v>#N/A</v>
      </c>
      <c r="R142" s="363" t="e">
        <f>IF(ISNUMBER(Regressions!T152),ROUND(Regressions!T152, 1), NA())</f>
        <v>#N/A</v>
      </c>
      <c r="S142" s="256" t="e">
        <f>IF(ISNUMBER(Regressions!U152),ROUND(Regressions!U152, 1), NA())</f>
        <v>#N/A</v>
      </c>
    </row>
    <row xmlns:x14ac="http://schemas.microsoft.com/office/spreadsheetml/2009/9/ac" r="143" x14ac:dyDescent="0.2">
      <c r="A143" s="359" t="str">
        <f>IF(ISBLANK(Regressions!A153), " ", Regressions!A153)</f>
        <v>Kenya</v>
      </c>
      <c r="B143" s="360">
        <f>IF(ISBLANK(Regressions!B153), " ", Regressions!B153)</f>
        <v>2015</v>
      </c>
      <c r="C143" s="365" t="str">
        <f>IF(ISBLANK(Regressions!C153), " ", Regressions!C153)</f>
        <v>Primary</v>
      </c>
      <c r="D143" s="361">
        <f>IF(ISBLANK(Regressions!D153), " ", Regressions!D153)</f>
        <v>7746352</v>
      </c>
      <c r="E143" s="233">
        <f>IF(ISNUMBER(Regressions!E153),ROUND(Regressions!E153, 1), NA())</f>
        <v>88.3</v>
      </c>
      <c r="F143" s="362">
        <f>IF(ISNUMBER(Regressions!F153),ROUND(Regressions!F153, 1), NA())</f>
        <v>74</v>
      </c>
      <c r="G143" s="255" t="e">
        <f>IF(ISNUMBER(Regressions!G153),ROUND(Regressions!G153, 1), NA())</f>
        <v>#N/A</v>
      </c>
      <c r="H143" s="363" t="e">
        <f>IF(ISNUMBER(Regressions!H153),ROUND(Regressions!H153, 1), NA())</f>
        <v>#N/A</v>
      </c>
      <c r="I143" s="256">
        <f>IF(ISNUMBER(Regressions!I153),ROUND(Regressions!I153, 1), NA())</f>
        <v>26</v>
      </c>
      <c r="J143" s="364" t="e">
        <f>IF(ISNUMBER(Regressions!K153),ROUND(Regressions!K153, 1), NA())</f>
        <v>#N/A</v>
      </c>
      <c r="K143" s="362" t="e">
        <f>IF(ISNUMBER(Regressions!L153),ROUND(Regressions!L153, 1), NA())</f>
        <v>#N/A</v>
      </c>
      <c r="L143" s="257" t="e">
        <f>IF(ISNUMBER(Regressions!M153),ROUND(Regressions!M153, 1), NA())</f>
        <v>#N/A</v>
      </c>
      <c r="M143" s="363" t="e">
        <f>IF(ISNUMBER(Regressions!N153),ROUND(Regressions!N153, 1), NA())</f>
        <v>#N/A</v>
      </c>
      <c r="N143" s="256" t="e">
        <f>IF(ISNUMBER(Regressions!O153),ROUND(Regressions!O153, 1), NA())</f>
        <v>#N/A</v>
      </c>
      <c r="O143" s="364" t="e">
        <f>IF(ISNUMBER(Regressions!Q153),ROUND(Regressions!Q153, 1), NA())</f>
        <v>#N/A</v>
      </c>
      <c r="P143" s="362" t="e">
        <f>IF(ISNUMBER(Regressions!R153),ROUND(Regressions!R153, 1), NA())</f>
        <v>#N/A</v>
      </c>
      <c r="Q143" s="234" t="e">
        <f>IF(ISNUMBER(Regressions!S153),ROUND(Regressions!S153, 1), NA())</f>
        <v>#N/A</v>
      </c>
      <c r="R143" s="363" t="e">
        <f>IF(ISNUMBER(Regressions!T153),ROUND(Regressions!T153, 1), NA())</f>
        <v>#N/A</v>
      </c>
      <c r="S143" s="256" t="e">
        <f>IF(ISNUMBER(Regressions!U153),ROUND(Regressions!U153, 1), NA())</f>
        <v>#N/A</v>
      </c>
    </row>
    <row xmlns:x14ac="http://schemas.microsoft.com/office/spreadsheetml/2009/9/ac" r="144" x14ac:dyDescent="0.2">
      <c r="A144" s="359" t="str">
        <f>IF(ISBLANK(Regressions!A154), " ", Regressions!A154)</f>
        <v>Kenya</v>
      </c>
      <c r="B144" s="360">
        <f>IF(ISBLANK(Regressions!B154), " ", Regressions!B154)</f>
        <v>2016</v>
      </c>
      <c r="C144" s="365" t="str">
        <f>IF(ISBLANK(Regressions!C154), " ", Regressions!C154)</f>
        <v>Primary</v>
      </c>
      <c r="D144" s="361">
        <f>IF(ISBLANK(Regressions!D154), " ", Regressions!D154)</f>
        <v>7911571</v>
      </c>
      <c r="E144" s="233">
        <f>IF(ISNUMBER(Regressions!E154),ROUND(Regressions!E154, 1), NA())</f>
        <v>88.3</v>
      </c>
      <c r="F144" s="362">
        <f>IF(ISNUMBER(Regressions!F154),ROUND(Regressions!F154, 1), NA())</f>
        <v>74</v>
      </c>
      <c r="G144" s="255" t="e">
        <f>IF(ISNUMBER(Regressions!G154),ROUND(Regressions!G154, 1), NA())</f>
        <v>#N/A</v>
      </c>
      <c r="H144" s="363" t="e">
        <f>IF(ISNUMBER(Regressions!H154),ROUND(Regressions!H154, 1), NA())</f>
        <v>#N/A</v>
      </c>
      <c r="I144" s="256">
        <f>IF(ISNUMBER(Regressions!I154),ROUND(Regressions!I154, 1), NA())</f>
        <v>26</v>
      </c>
      <c r="J144" s="364" t="e">
        <f>IF(ISNUMBER(Regressions!K154),ROUND(Regressions!K154, 1), NA())</f>
        <v>#N/A</v>
      </c>
      <c r="K144" s="362" t="e">
        <f>IF(ISNUMBER(Regressions!L154),ROUND(Regressions!L154, 1), NA())</f>
        <v>#N/A</v>
      </c>
      <c r="L144" s="257" t="e">
        <f>IF(ISNUMBER(Regressions!M154),ROUND(Regressions!M154, 1), NA())</f>
        <v>#N/A</v>
      </c>
      <c r="M144" s="363" t="e">
        <f>IF(ISNUMBER(Regressions!N154),ROUND(Regressions!N154, 1), NA())</f>
        <v>#N/A</v>
      </c>
      <c r="N144" s="256" t="e">
        <f>IF(ISNUMBER(Regressions!O154),ROUND(Regressions!O154, 1), NA())</f>
        <v>#N/A</v>
      </c>
      <c r="O144" s="364" t="e">
        <f>IF(ISNUMBER(Regressions!Q154),ROUND(Regressions!Q154, 1), NA())</f>
        <v>#N/A</v>
      </c>
      <c r="P144" s="362" t="e">
        <f>IF(ISNUMBER(Regressions!R154),ROUND(Regressions!R154, 1), NA())</f>
        <v>#N/A</v>
      </c>
      <c r="Q144" s="234" t="e">
        <f>IF(ISNUMBER(Regressions!S154),ROUND(Regressions!S154, 1), NA())</f>
        <v>#N/A</v>
      </c>
      <c r="R144" s="363" t="e">
        <f>IF(ISNUMBER(Regressions!T154),ROUND(Regressions!T154, 1), NA())</f>
        <v>#N/A</v>
      </c>
      <c r="S144" s="256" t="e">
        <f>IF(ISNUMBER(Regressions!U154),ROUND(Regressions!U154, 1), NA())</f>
        <v>#N/A</v>
      </c>
    </row>
    <row xmlns:x14ac="http://schemas.microsoft.com/office/spreadsheetml/2009/9/ac" r="145" x14ac:dyDescent="0.2">
      <c r="A145" s="359" t="str">
        <f>IF(ISBLANK(Regressions!A155), " ", Regressions!A155)</f>
        <v>Kenya</v>
      </c>
      <c r="B145" s="360">
        <f>IF(ISBLANK(Regressions!B155), " ", Regressions!B155)</f>
        <v>2017</v>
      </c>
      <c r="C145" s="365" t="str">
        <f>IF(ISBLANK(Regressions!C155), " ", Regressions!C155)</f>
        <v>Primary</v>
      </c>
      <c r="D145" s="361">
        <f>IF(ISBLANK(Regressions!D155), " ", Regressions!D155)</f>
        <v>8035118</v>
      </c>
      <c r="E145" s="233">
        <f>IF(ISNUMBER(Regressions!E155),ROUND(Regressions!E155, 1), NA())</f>
        <v>88.3</v>
      </c>
      <c r="F145" s="362">
        <f>IF(ISNUMBER(Regressions!F155),ROUND(Regressions!F155, 1), NA())</f>
        <v>74</v>
      </c>
      <c r="G145" s="255" t="e">
        <f>IF(ISNUMBER(Regressions!G155),ROUND(Regressions!G155, 1), NA())</f>
        <v>#N/A</v>
      </c>
      <c r="H145" s="363" t="e">
        <f>IF(ISNUMBER(Regressions!H155),ROUND(Regressions!H155, 1), NA())</f>
        <v>#N/A</v>
      </c>
      <c r="I145" s="256">
        <f>IF(ISNUMBER(Regressions!I155),ROUND(Regressions!I155, 1), NA())</f>
        <v>26</v>
      </c>
      <c r="J145" s="364" t="e">
        <f>IF(ISNUMBER(Regressions!K155),ROUND(Regressions!K155, 1), NA())</f>
        <v>#N/A</v>
      </c>
      <c r="K145" s="362" t="e">
        <f>IF(ISNUMBER(Regressions!L155),ROUND(Regressions!L155, 1), NA())</f>
        <v>#N/A</v>
      </c>
      <c r="L145" s="257" t="e">
        <f>IF(ISNUMBER(Regressions!M155),ROUND(Regressions!M155, 1), NA())</f>
        <v>#N/A</v>
      </c>
      <c r="M145" s="363" t="e">
        <f>IF(ISNUMBER(Regressions!N155),ROUND(Regressions!N155, 1), NA())</f>
        <v>#N/A</v>
      </c>
      <c r="N145" s="256" t="e">
        <f>IF(ISNUMBER(Regressions!O155),ROUND(Regressions!O155, 1), NA())</f>
        <v>#N/A</v>
      </c>
      <c r="O145" s="364" t="e">
        <f>IF(ISNUMBER(Regressions!Q155),ROUND(Regressions!Q155, 1), NA())</f>
        <v>#N/A</v>
      </c>
      <c r="P145" s="362" t="e">
        <f>IF(ISNUMBER(Regressions!R155),ROUND(Regressions!R155, 1), NA())</f>
        <v>#N/A</v>
      </c>
      <c r="Q145" s="234" t="e">
        <f>IF(ISNUMBER(Regressions!S155),ROUND(Regressions!S155, 1), NA())</f>
        <v>#N/A</v>
      </c>
      <c r="R145" s="363" t="e">
        <f>IF(ISNUMBER(Regressions!T155),ROUND(Regressions!T155, 1), NA())</f>
        <v>#N/A</v>
      </c>
      <c r="S145" s="256" t="e">
        <f>IF(ISNUMBER(Regressions!U155),ROUND(Regressions!U155, 1), NA())</f>
        <v>#N/A</v>
      </c>
    </row>
    <row xmlns:x14ac="http://schemas.microsoft.com/office/spreadsheetml/2009/9/ac" r="146" x14ac:dyDescent="0.2">
      <c r="A146" s="359" t="str">
        <f>IF(ISBLANK(Regressions!A156), " ", Regressions!A156)</f>
        <v>Kenya</v>
      </c>
      <c r="B146" s="360">
        <f>IF(ISBLANK(Regressions!B156), " ", Regressions!B156)</f>
        <v>2018</v>
      </c>
      <c r="C146" s="365" t="str">
        <f>IF(ISBLANK(Regressions!C156), " ", Regressions!C156)</f>
        <v>Primary</v>
      </c>
      <c r="D146" s="361">
        <f>IF(ISBLANK(Regressions!D156), " ", Regressions!D156)</f>
        <v>8107094</v>
      </c>
      <c r="E146" s="233">
        <f>IF(ISNUMBER(Regressions!E156),ROUND(Regressions!E156, 1), NA())</f>
        <v>88.3</v>
      </c>
      <c r="F146" s="362">
        <f>IF(ISNUMBER(Regressions!F156),ROUND(Regressions!F156, 1), NA())</f>
        <v>74</v>
      </c>
      <c r="G146" s="255" t="e">
        <f>IF(ISNUMBER(Regressions!G156),ROUND(Regressions!G156, 1), NA())</f>
        <v>#N/A</v>
      </c>
      <c r="H146" s="363" t="e">
        <f>IF(ISNUMBER(Regressions!H156),ROUND(Regressions!H156, 1), NA())</f>
        <v>#N/A</v>
      </c>
      <c r="I146" s="256">
        <f>IF(ISNUMBER(Regressions!I156),ROUND(Regressions!I156, 1), NA())</f>
        <v>26</v>
      </c>
      <c r="J146" s="364" t="e">
        <f>IF(ISNUMBER(Regressions!K156),ROUND(Regressions!K156, 1), NA())</f>
        <v>#N/A</v>
      </c>
      <c r="K146" s="362" t="e">
        <f>IF(ISNUMBER(Regressions!L156),ROUND(Regressions!L156, 1), NA())</f>
        <v>#N/A</v>
      </c>
      <c r="L146" s="257" t="e">
        <f>IF(ISNUMBER(Regressions!M156),ROUND(Regressions!M156, 1), NA())</f>
        <v>#N/A</v>
      </c>
      <c r="M146" s="363" t="e">
        <f>IF(ISNUMBER(Regressions!N156),ROUND(Regressions!N156, 1), NA())</f>
        <v>#N/A</v>
      </c>
      <c r="N146" s="256" t="e">
        <f>IF(ISNUMBER(Regressions!O156),ROUND(Regressions!O156, 1), NA())</f>
        <v>#N/A</v>
      </c>
      <c r="O146" s="364" t="e">
        <f>IF(ISNUMBER(Regressions!Q156),ROUND(Regressions!Q156, 1), NA())</f>
        <v>#N/A</v>
      </c>
      <c r="P146" s="362" t="e">
        <f>IF(ISNUMBER(Regressions!R156),ROUND(Regressions!R156, 1), NA())</f>
        <v>#N/A</v>
      </c>
      <c r="Q146" s="234" t="e">
        <f>IF(ISNUMBER(Regressions!S156),ROUND(Regressions!S156, 1), NA())</f>
        <v>#N/A</v>
      </c>
      <c r="R146" s="363" t="e">
        <f>IF(ISNUMBER(Regressions!T156),ROUND(Regressions!T156, 1), NA())</f>
        <v>#N/A</v>
      </c>
      <c r="S146" s="256" t="e">
        <f>IF(ISNUMBER(Regressions!U156),ROUND(Regressions!U156, 1), NA())</f>
        <v>#N/A</v>
      </c>
    </row>
    <row xmlns:x14ac="http://schemas.microsoft.com/office/spreadsheetml/2009/9/ac" r="147" x14ac:dyDescent="0.2">
      <c r="A147" s="359" t="str">
        <f>IF(ISBLANK(Regressions!A157), " ", Regressions!A157)</f>
        <v>Kenya</v>
      </c>
      <c r="B147" s="360">
        <f>IF(ISBLANK(Regressions!B157), " ", Regressions!B157)</f>
        <v>2019</v>
      </c>
      <c r="C147" s="365" t="str">
        <f>IF(ISBLANK(Regressions!C157), " ", Regressions!C157)</f>
        <v>Primary</v>
      </c>
      <c r="D147" s="361">
        <f>IF(ISBLANK(Regressions!D157), " ", Regressions!D157)</f>
        <v>8134826</v>
      </c>
      <c r="E147" s="233">
        <f>IF(ISNUMBER(Regressions!E157),ROUND(Regressions!E157, 1), NA())</f>
        <v>88.3</v>
      </c>
      <c r="F147" s="362" t="e">
        <f>IF(ISNUMBER(Regressions!F157),ROUND(Regressions!F157, 1), NA())</f>
        <v>#N/A</v>
      </c>
      <c r="G147" s="255" t="e">
        <f>IF(ISNUMBER(Regressions!G157),ROUND(Regressions!G157, 1), NA())</f>
        <v>#N/A</v>
      </c>
      <c r="H147" s="363" t="e">
        <f>IF(ISNUMBER(Regressions!H157),ROUND(Regressions!H157, 1), NA())</f>
        <v>#N/A</v>
      </c>
      <c r="I147" s="256" t="e">
        <f>IF(ISNUMBER(Regressions!I157),ROUND(Regressions!I157, 1), NA())</f>
        <v>#N/A</v>
      </c>
      <c r="J147" s="364" t="e">
        <f>IF(ISNUMBER(Regressions!K157),ROUND(Regressions!K157, 1), NA())</f>
        <v>#N/A</v>
      </c>
      <c r="K147" s="362" t="e">
        <f>IF(ISNUMBER(Regressions!L157),ROUND(Regressions!L157, 1), NA())</f>
        <v>#N/A</v>
      </c>
      <c r="L147" s="257" t="e">
        <f>IF(ISNUMBER(Regressions!M157),ROUND(Regressions!M157, 1), NA())</f>
        <v>#N/A</v>
      </c>
      <c r="M147" s="363" t="e">
        <f>IF(ISNUMBER(Regressions!N157),ROUND(Regressions!N157, 1), NA())</f>
        <v>#N/A</v>
      </c>
      <c r="N147" s="256" t="e">
        <f>IF(ISNUMBER(Regressions!O157),ROUND(Regressions!O157, 1), NA())</f>
        <v>#N/A</v>
      </c>
      <c r="O147" s="364" t="e">
        <f>IF(ISNUMBER(Regressions!Q157),ROUND(Regressions!Q157, 1), NA())</f>
        <v>#N/A</v>
      </c>
      <c r="P147" s="362" t="e">
        <f>IF(ISNUMBER(Regressions!R157),ROUND(Regressions!R157, 1), NA())</f>
        <v>#N/A</v>
      </c>
      <c r="Q147" s="234" t="e">
        <f>IF(ISNUMBER(Regressions!S157),ROUND(Regressions!S157, 1), NA())</f>
        <v>#N/A</v>
      </c>
      <c r="R147" s="363" t="e">
        <f>IF(ISNUMBER(Regressions!T157),ROUND(Regressions!T157, 1), NA())</f>
        <v>#N/A</v>
      </c>
      <c r="S147" s="256" t="e">
        <f>IF(ISNUMBER(Regressions!U157),ROUND(Regressions!U157, 1), NA())</f>
        <v>#N/A</v>
      </c>
    </row>
    <row xmlns:x14ac="http://schemas.microsoft.com/office/spreadsheetml/2009/9/ac" r="148" x14ac:dyDescent="0.2">
      <c r="A148" s="359" t="str">
        <f>IF(ISBLANK(Regressions!A158), " ", Regressions!A158)</f>
        <v>Kenya</v>
      </c>
      <c r="B148" s="360">
        <f>IF(ISBLANK(Regressions!B158), " ", Regressions!B158)</f>
        <v>2020</v>
      </c>
      <c r="C148" s="365" t="str">
        <f>IF(ISBLANK(Regressions!C158), " ", Regressions!C158)</f>
        <v>Primary</v>
      </c>
      <c r="D148" s="361">
        <f>IF(ISBLANK(Regressions!D158), " ", Regressions!D158)</f>
        <v>8117188</v>
      </c>
      <c r="E148" s="233">
        <f>IF(ISNUMBER(Regressions!E158),ROUND(Regressions!E158, 1), NA())</f>
        <v>88.3</v>
      </c>
      <c r="F148" s="362" t="e">
        <f>IF(ISNUMBER(Regressions!F158),ROUND(Regressions!F158, 1), NA())</f>
        <v>#N/A</v>
      </c>
      <c r="G148" s="255" t="e">
        <f>IF(ISNUMBER(Regressions!G158),ROUND(Regressions!G158, 1), NA())</f>
        <v>#N/A</v>
      </c>
      <c r="H148" s="363" t="e">
        <f>IF(ISNUMBER(Regressions!H158),ROUND(Regressions!H158, 1), NA())</f>
        <v>#N/A</v>
      </c>
      <c r="I148" s="256" t="e">
        <f>IF(ISNUMBER(Regressions!I158),ROUND(Regressions!I158, 1), NA())</f>
        <v>#N/A</v>
      </c>
      <c r="J148" s="364" t="e">
        <f>IF(ISNUMBER(Regressions!K158),ROUND(Regressions!K158, 1), NA())</f>
        <v>#N/A</v>
      </c>
      <c r="K148" s="362" t="e">
        <f>IF(ISNUMBER(Regressions!L158),ROUND(Regressions!L158, 1), NA())</f>
        <v>#N/A</v>
      </c>
      <c r="L148" s="257" t="e">
        <f>IF(ISNUMBER(Regressions!M158),ROUND(Regressions!M158, 1), NA())</f>
        <v>#N/A</v>
      </c>
      <c r="M148" s="363" t="e">
        <f>IF(ISNUMBER(Regressions!N158),ROUND(Regressions!N158, 1), NA())</f>
        <v>#N/A</v>
      </c>
      <c r="N148" s="256" t="e">
        <f>IF(ISNUMBER(Regressions!O158),ROUND(Regressions!O158, 1), NA())</f>
        <v>#N/A</v>
      </c>
      <c r="O148" s="364" t="e">
        <f>IF(ISNUMBER(Regressions!Q158),ROUND(Regressions!Q158, 1), NA())</f>
        <v>#N/A</v>
      </c>
      <c r="P148" s="362" t="e">
        <f>IF(ISNUMBER(Regressions!R158),ROUND(Regressions!R158, 1), NA())</f>
        <v>#N/A</v>
      </c>
      <c r="Q148" s="234" t="e">
        <f>IF(ISNUMBER(Regressions!S158),ROUND(Regressions!S158, 1), NA())</f>
        <v>#N/A</v>
      </c>
      <c r="R148" s="363" t="e">
        <f>IF(ISNUMBER(Regressions!T158),ROUND(Regressions!T158, 1), NA())</f>
        <v>#N/A</v>
      </c>
      <c r="S148" s="256" t="e">
        <f>IF(ISNUMBER(Regressions!U158),ROUND(Regressions!U158, 1), NA())</f>
        <v>#N/A</v>
      </c>
    </row>
    <row xmlns:x14ac="http://schemas.microsoft.com/office/spreadsheetml/2009/9/ac" r="149" x14ac:dyDescent="0.2">
      <c r="A149" s="411" t="str">
        <f>IF(ISBLANK(Regressions!A159), " ", Regressions!A159)</f>
        <v>Kenya</v>
      </c>
      <c r="B149" s="412">
        <f>IF(ISBLANK(Regressions!B159), " ", Regressions!B159)</f>
        <v>2021</v>
      </c>
      <c r="C149" s="413" t="str">
        <f>IF(ISBLANK(Regressions!C159), " ", Regressions!C159)</f>
        <v>Primary</v>
      </c>
      <c r="D149" s="414">
        <f>IF(ISBLANK(Regressions!D159), " ", Regressions!D159)</f>
        <v>8073869</v>
      </c>
      <c r="E149" s="417" t="e">
        <f>IF(ISNUMBER(Regressions!E159),ROUND(Regressions!E159, 1), NA())</f>
        <v>#N/A</v>
      </c>
      <c r="F149" s="415" t="e">
        <f>IF(ISNUMBER(Regressions!F159),ROUND(Regressions!F159, 1), NA())</f>
        <v>#N/A</v>
      </c>
      <c r="G149" s="418" t="e">
        <f>IF(ISNUMBER(Regressions!G159),ROUND(Regressions!G159, 1), NA())</f>
        <v>#N/A</v>
      </c>
      <c r="H149" s="416" t="e">
        <f>IF(ISNUMBER(Regressions!H159),ROUND(Regressions!H159, 1), NA())</f>
        <v>#N/A</v>
      </c>
      <c r="I149" s="419" t="e">
        <f>IF(ISNUMBER(Regressions!I159),ROUND(Regressions!I159, 1), NA())</f>
        <v>#N/A</v>
      </c>
      <c r="J149" s="417" t="e">
        <f>IF(ISNUMBER(Regressions!K159),ROUND(Regressions!K159, 1), NA())</f>
        <v>#N/A</v>
      </c>
      <c r="K149" s="415" t="e">
        <f>IF(ISNUMBER(Regressions!L159),ROUND(Regressions!L159, 1), NA())</f>
        <v>#N/A</v>
      </c>
      <c r="L149" s="420" t="e">
        <f>IF(ISNUMBER(Regressions!M159),ROUND(Regressions!M159, 1), NA())</f>
        <v>#N/A</v>
      </c>
      <c r="M149" s="416" t="e">
        <f>IF(ISNUMBER(Regressions!N159),ROUND(Regressions!N159, 1), NA())</f>
        <v>#N/A</v>
      </c>
      <c r="N149" s="419" t="e">
        <f>IF(ISNUMBER(Regressions!O159),ROUND(Regressions!O159, 1), NA())</f>
        <v>#N/A</v>
      </c>
      <c r="O149" s="417" t="e">
        <f>IF(ISNUMBER(Regressions!Q159),ROUND(Regressions!Q159, 1), NA())</f>
        <v>#N/A</v>
      </c>
      <c r="P149" s="415" t="e">
        <f>IF(ISNUMBER(Regressions!R159),ROUND(Regressions!R159, 1), NA())</f>
        <v>#N/A</v>
      </c>
      <c r="Q149" s="421" t="e">
        <f>IF(ISNUMBER(Regressions!S159),ROUND(Regressions!S159, 1), NA())</f>
        <v>#N/A</v>
      </c>
      <c r="R149" s="416" t="e">
        <f>IF(ISNUMBER(Regressions!T159),ROUND(Regressions!T159, 1), NA())</f>
        <v>#N/A</v>
      </c>
      <c r="S149" s="419" t="e">
        <f>IF(ISNUMBER(Regressions!U159),ROUND(Regressions!U159, 1), NA())</f>
        <v>#N/A</v>
      </c>
      <c r="T149" s="410"/>
      <c r="U149" s="410"/>
      <c r="V149" s="410"/>
      <c r="W149" s="410"/>
      <c r="X149" s="410"/>
      <c r="Y149" s="410"/>
      <c r="Z149" s="410"/>
      <c r="AA149" s="410"/>
      <c r="AB149" s="410"/>
      <c r="AC149" s="410"/>
    </row>
    <row xmlns:x14ac="http://schemas.microsoft.com/office/spreadsheetml/2009/9/ac" r="150" x14ac:dyDescent="0.2">
      <c r="A150" s="359" t="str">
        <f>IF(ISBLANK(Regressions!A160), " ", Regressions!A160)</f>
        <v>Kenya</v>
      </c>
      <c r="B150" s="360">
        <f>IF(ISBLANK(Regressions!B160), " ", Regressions!B160)</f>
        <v>2022</v>
      </c>
      <c r="C150" s="365" t="str">
        <f>IF(ISBLANK(Regressions!C160), " ", Regressions!C160)</f>
        <v>Primary</v>
      </c>
      <c r="D150" s="361">
        <f>IF(ISBLANK(Regressions!D160), " ", Regressions!D160)</f>
        <v>8039703</v>
      </c>
      <c r="E150" s="233" t="e">
        <f>IF(ISNUMBER(Regressions!E160),ROUND(Regressions!E160, 1), NA())</f>
        <v>#N/A</v>
      </c>
      <c r="F150" s="362" t="e">
        <f>IF(ISNUMBER(Regressions!F160),ROUND(Regressions!F160, 1), NA())</f>
        <v>#N/A</v>
      </c>
      <c r="G150" s="255" t="e">
        <f>IF(ISNUMBER(Regressions!G160),ROUND(Regressions!G160, 1), NA())</f>
        <v>#N/A</v>
      </c>
      <c r="H150" s="363" t="e">
        <f>IF(ISNUMBER(Regressions!H160),ROUND(Regressions!H160, 1), NA())</f>
        <v>#N/A</v>
      </c>
      <c r="I150" s="256" t="e">
        <f>IF(ISNUMBER(Regressions!I160),ROUND(Regressions!I160, 1), NA())</f>
        <v>#N/A</v>
      </c>
      <c r="J150" s="364" t="e">
        <f>IF(ISNUMBER(Regressions!K160),ROUND(Regressions!K160, 1), NA())</f>
        <v>#N/A</v>
      </c>
      <c r="K150" s="362" t="e">
        <f>IF(ISNUMBER(Regressions!L160),ROUND(Regressions!L160, 1), NA())</f>
        <v>#N/A</v>
      </c>
      <c r="L150" s="257" t="e">
        <f>IF(ISNUMBER(Regressions!M160),ROUND(Regressions!M160, 1), NA())</f>
        <v>#N/A</v>
      </c>
      <c r="M150" s="363" t="e">
        <f>IF(ISNUMBER(Regressions!N160),ROUND(Regressions!N160, 1), NA())</f>
        <v>#N/A</v>
      </c>
      <c r="N150" s="256" t="e">
        <f>IF(ISNUMBER(Regressions!O160),ROUND(Regressions!O160, 1), NA())</f>
        <v>#N/A</v>
      </c>
      <c r="O150" s="364" t="e">
        <f>IF(ISNUMBER(Regressions!Q160),ROUND(Regressions!Q160, 1), NA())</f>
        <v>#N/A</v>
      </c>
      <c r="P150" s="362" t="e">
        <f>IF(ISNUMBER(Regressions!R160),ROUND(Regressions!R160, 1), NA())</f>
        <v>#N/A</v>
      </c>
      <c r="Q150" s="234" t="e">
        <f>IF(ISNUMBER(Regressions!S160),ROUND(Regressions!S160, 1), NA())</f>
        <v>#N/A</v>
      </c>
      <c r="R150" s="363" t="e">
        <f>IF(ISNUMBER(Regressions!T160),ROUND(Regressions!T160, 1), NA())</f>
        <v>#N/A</v>
      </c>
      <c r="S150" s="256" t="e">
        <f>IF(ISNUMBER(Regressions!U160),ROUND(Regressions!U160, 1), NA())</f>
        <v>#N/A</v>
      </c>
    </row>
    <row xmlns:x14ac="http://schemas.microsoft.com/office/spreadsheetml/2009/9/ac" r="151" x14ac:dyDescent="0.2">
      <c r="A151" s="366" t="str">
        <f>IF(ISBLANK(Regressions!A161), " ", Regressions!A161)</f>
        <v>Kenya</v>
      </c>
      <c r="B151" s="367">
        <f>IF(ISBLANK(Regressions!B161), " ", Regressions!B161)</f>
        <v>2023</v>
      </c>
      <c r="C151" s="368" t="str">
        <f>IF(ISBLANK(Regressions!C161), " ", Regressions!C161)</f>
        <v>Primary</v>
      </c>
      <c r="D151" s="369">
        <f>IF(ISBLANK(Regressions!D161), " ", Regressions!D161)</f>
        <v>8690278</v>
      </c>
      <c r="E151" s="370" t="e">
        <f>IF(ISNUMBER(Regressions!E161),ROUND(Regressions!E161, 1), NA())</f>
        <v>#N/A</v>
      </c>
      <c r="F151" s="371" t="e">
        <f>IF(ISNUMBER(Regressions!F161),ROUND(Regressions!F161, 1), NA())</f>
        <v>#N/A</v>
      </c>
      <c r="G151" s="372" t="e">
        <f>IF(ISNUMBER(Regressions!G161),ROUND(Regressions!G161, 1), NA())</f>
        <v>#N/A</v>
      </c>
      <c r="H151" s="373" t="e">
        <f>IF(ISNUMBER(Regressions!H161),ROUND(Regressions!H161, 1), NA())</f>
        <v>#N/A</v>
      </c>
      <c r="I151" s="374" t="e">
        <f>IF(ISNUMBER(Regressions!I161),ROUND(Regressions!I161, 1), NA())</f>
        <v>#N/A</v>
      </c>
      <c r="J151" s="375" t="e">
        <f>IF(ISNUMBER(Regressions!K161),ROUND(Regressions!K161, 1), NA())</f>
        <v>#N/A</v>
      </c>
      <c r="K151" s="371" t="e">
        <f>IF(ISNUMBER(Regressions!L161),ROUND(Regressions!L161, 1), NA())</f>
        <v>#N/A</v>
      </c>
      <c r="L151" s="376" t="e">
        <f>IF(ISNUMBER(Regressions!M161),ROUND(Regressions!M161, 1), NA())</f>
        <v>#N/A</v>
      </c>
      <c r="M151" s="373" t="e">
        <f>IF(ISNUMBER(Regressions!N161),ROUND(Regressions!N161, 1), NA())</f>
        <v>#N/A</v>
      </c>
      <c r="N151" s="374" t="e">
        <f>IF(ISNUMBER(Regressions!O161),ROUND(Regressions!O161, 1), NA())</f>
        <v>#N/A</v>
      </c>
      <c r="O151" s="375" t="e">
        <f>IF(ISNUMBER(Regressions!Q161),ROUND(Regressions!Q161, 1), NA())</f>
        <v>#N/A</v>
      </c>
      <c r="P151" s="371" t="e">
        <f>IF(ISNUMBER(Regressions!R161),ROUND(Regressions!R161, 1), NA())</f>
        <v>#N/A</v>
      </c>
      <c r="Q151" s="377" t="e">
        <f>IF(ISNUMBER(Regressions!S161),ROUND(Regressions!S161, 1), NA())</f>
        <v>#N/A</v>
      </c>
      <c r="R151" s="373" t="e">
        <f>IF(ISNUMBER(Regressions!T161),ROUND(Regressions!T161, 1), NA())</f>
        <v>#N/A</v>
      </c>
      <c r="S151" s="374" t="e">
        <f>IF(ISNUMBER(Regressions!U161),ROUND(Regressions!U161, 1), NA())</f>
        <v>#N/A</v>
      </c>
    </row>
    <row xmlns:x14ac="http://schemas.microsoft.com/office/spreadsheetml/2009/9/ac" r="152" hidden="true" x14ac:dyDescent="0.2">
      <c r="A152" s="359" t="str">
        <f>IF(ISBLANK(Regressions!A162), " ", Regressions!A162)</f>
        <v>Kenya</v>
      </c>
      <c r="B152" s="360">
        <f>IF(ISBLANK(Regressions!B162), " ", Regressions!B162)</f>
        <v>2024</v>
      </c>
      <c r="C152" s="365" t="str">
        <f>IF(ISBLANK(Regressions!C162), " ", Regressions!C162)</f>
        <v>Primary</v>
      </c>
      <c r="D152" s="361" t="str">
        <f>IF(ISBLANK(Regressions!D162), " ", Regressions!D162)</f>
        <v> </v>
      </c>
      <c r="E152" s="233" t="e">
        <f>IF(ISNUMBER(Regressions!E162),ROUND(Regressions!E162, 1), NA())</f>
        <v>#N/A</v>
      </c>
      <c r="F152" s="362" t="e">
        <f>IF(ISNUMBER(Regressions!F162),ROUND(Regressions!F162, 1), NA())</f>
        <v>#N/A</v>
      </c>
      <c r="G152" s="255" t="e">
        <f>IF(ISNUMBER(Regressions!G162),ROUND(Regressions!G162, 1), NA())</f>
        <v>#N/A</v>
      </c>
      <c r="H152" s="363" t="e">
        <f>IF(ISNUMBER(Regressions!H162),ROUND(Regressions!H162, 1), NA())</f>
        <v>#N/A</v>
      </c>
      <c r="I152" s="256" t="e">
        <f>IF(ISNUMBER(Regressions!I162),ROUND(Regressions!I162, 1), NA())</f>
        <v>#N/A</v>
      </c>
      <c r="J152" s="364" t="e">
        <f>IF(ISNUMBER(Regressions!K162),ROUND(Regressions!K162, 1), NA())</f>
        <v>#N/A</v>
      </c>
      <c r="K152" s="362" t="e">
        <f>IF(ISNUMBER(Regressions!L162),ROUND(Regressions!L162, 1), NA())</f>
        <v>#N/A</v>
      </c>
      <c r="L152" s="257" t="e">
        <f>IF(ISNUMBER(Regressions!M162),ROUND(Regressions!M162, 1), NA())</f>
        <v>#N/A</v>
      </c>
      <c r="M152" s="363" t="e">
        <f>IF(ISNUMBER(Regressions!N162),ROUND(Regressions!N162, 1), NA())</f>
        <v>#N/A</v>
      </c>
      <c r="N152" s="256" t="e">
        <f>IF(ISNUMBER(Regressions!O162),ROUND(Regressions!O162, 1), NA())</f>
        <v>#N/A</v>
      </c>
      <c r="O152" s="364" t="e">
        <f>IF(ISNUMBER(Regressions!Q162),ROUND(Regressions!Q162, 1), NA())</f>
        <v>#N/A</v>
      </c>
      <c r="P152" s="362" t="e">
        <f>IF(ISNUMBER(Regressions!R162),ROUND(Regressions!R162, 1), NA())</f>
        <v>#N/A</v>
      </c>
      <c r="Q152" s="234" t="e">
        <f>IF(ISNUMBER(Regressions!S162),ROUND(Regressions!S162, 1), NA())</f>
        <v>#N/A</v>
      </c>
      <c r="R152" s="363" t="e">
        <f>IF(ISNUMBER(Regressions!T162),ROUND(Regressions!T162, 1), NA())</f>
        <v>#N/A</v>
      </c>
      <c r="S152" s="256" t="e">
        <f>IF(ISNUMBER(Regressions!U162),ROUND(Regressions!U162, 1), NA())</f>
        <v>#N/A</v>
      </c>
    </row>
    <row xmlns:x14ac="http://schemas.microsoft.com/office/spreadsheetml/2009/9/ac" r="153" hidden="true" x14ac:dyDescent="0.2">
      <c r="A153" s="359" t="str">
        <f>IF(ISBLANK(Regressions!A163), " ", Regressions!A163)</f>
        <v>Kenya</v>
      </c>
      <c r="B153" s="360">
        <f>IF(ISBLANK(Regressions!B163), " ", Regressions!B163)</f>
        <v>2025</v>
      </c>
      <c r="C153" s="365" t="str">
        <f>IF(ISBLANK(Regressions!C163), " ", Regressions!C163)</f>
        <v>Primary</v>
      </c>
      <c r="D153" s="361" t="str">
        <f>IF(ISBLANK(Regressions!D163), " ", Regressions!D163)</f>
        <v> </v>
      </c>
      <c r="E153" s="233" t="e">
        <f>IF(ISNUMBER(Regressions!E163),ROUND(Regressions!E163, 1), NA())</f>
        <v>#N/A</v>
      </c>
      <c r="F153" s="362" t="e">
        <f>IF(ISNUMBER(Regressions!F163),ROUND(Regressions!F163, 1), NA())</f>
        <v>#N/A</v>
      </c>
      <c r="G153" s="255" t="e">
        <f>IF(ISNUMBER(Regressions!G163),ROUND(Regressions!G163, 1), NA())</f>
        <v>#N/A</v>
      </c>
      <c r="H153" s="363" t="e">
        <f>IF(ISNUMBER(Regressions!H163),ROUND(Regressions!H163, 1), NA())</f>
        <v>#N/A</v>
      </c>
      <c r="I153" s="256" t="e">
        <f>IF(ISNUMBER(Regressions!I163),ROUND(Regressions!I163, 1), NA())</f>
        <v>#N/A</v>
      </c>
      <c r="J153" s="364" t="e">
        <f>IF(ISNUMBER(Regressions!K163),ROUND(Regressions!K163, 1), NA())</f>
        <v>#N/A</v>
      </c>
      <c r="K153" s="362" t="e">
        <f>IF(ISNUMBER(Regressions!L163),ROUND(Regressions!L163, 1), NA())</f>
        <v>#N/A</v>
      </c>
      <c r="L153" s="257" t="e">
        <f>IF(ISNUMBER(Regressions!M163),ROUND(Regressions!M163, 1), NA())</f>
        <v>#N/A</v>
      </c>
      <c r="M153" s="363" t="e">
        <f>IF(ISNUMBER(Regressions!N163),ROUND(Regressions!N163, 1), NA())</f>
        <v>#N/A</v>
      </c>
      <c r="N153" s="256" t="e">
        <f>IF(ISNUMBER(Regressions!O163),ROUND(Regressions!O163, 1), NA())</f>
        <v>#N/A</v>
      </c>
      <c r="O153" s="364" t="e">
        <f>IF(ISNUMBER(Regressions!Q163),ROUND(Regressions!Q163, 1), NA())</f>
        <v>#N/A</v>
      </c>
      <c r="P153" s="362" t="e">
        <f>IF(ISNUMBER(Regressions!R163),ROUND(Regressions!R163, 1), NA())</f>
        <v>#N/A</v>
      </c>
      <c r="Q153" s="234" t="e">
        <f>IF(ISNUMBER(Regressions!S163),ROUND(Regressions!S163, 1), NA())</f>
        <v>#N/A</v>
      </c>
      <c r="R153" s="363" t="e">
        <f>IF(ISNUMBER(Regressions!T163),ROUND(Regressions!T163, 1), NA())</f>
        <v>#N/A</v>
      </c>
      <c r="S153" s="256" t="e">
        <f>IF(ISNUMBER(Regressions!U163),ROUND(Regressions!U163, 1), NA())</f>
        <v>#N/A</v>
      </c>
    </row>
    <row xmlns:x14ac="http://schemas.microsoft.com/office/spreadsheetml/2009/9/ac" r="154" hidden="true" x14ac:dyDescent="0.2">
      <c r="A154" s="359" t="str">
        <f>IF(ISBLANK(Regressions!A164), " ", Regressions!A164)</f>
        <v>Kenya</v>
      </c>
      <c r="B154" s="360">
        <f>IF(ISBLANK(Regressions!B164), " ", Regressions!B164)</f>
        <v>2026</v>
      </c>
      <c r="C154" s="365" t="str">
        <f>IF(ISBLANK(Regressions!C164), " ", Regressions!C164)</f>
        <v>Primary</v>
      </c>
      <c r="D154" s="361" t="str">
        <f>IF(ISBLANK(Regressions!D164), " ", Regressions!D164)</f>
        <v> </v>
      </c>
      <c r="E154" s="233" t="e">
        <f>IF(ISNUMBER(Regressions!E164),ROUND(Regressions!E164, 1), NA())</f>
        <v>#N/A</v>
      </c>
      <c r="F154" s="362" t="e">
        <f>IF(ISNUMBER(Regressions!F164),ROUND(Regressions!F164, 1), NA())</f>
        <v>#N/A</v>
      </c>
      <c r="G154" s="255" t="e">
        <f>IF(ISNUMBER(Regressions!G164),ROUND(Regressions!G164, 1), NA())</f>
        <v>#N/A</v>
      </c>
      <c r="H154" s="363" t="e">
        <f>IF(ISNUMBER(Regressions!H164),ROUND(Regressions!H164, 1), NA())</f>
        <v>#N/A</v>
      </c>
      <c r="I154" s="256" t="e">
        <f>IF(ISNUMBER(Regressions!I164),ROUND(Regressions!I164, 1), NA())</f>
        <v>#N/A</v>
      </c>
      <c r="J154" s="364" t="e">
        <f>IF(ISNUMBER(Regressions!K164),ROUND(Regressions!K164, 1), NA())</f>
        <v>#N/A</v>
      </c>
      <c r="K154" s="362" t="e">
        <f>IF(ISNUMBER(Regressions!L164),ROUND(Regressions!L164, 1), NA())</f>
        <v>#N/A</v>
      </c>
      <c r="L154" s="257" t="e">
        <f>IF(ISNUMBER(Regressions!M164),ROUND(Regressions!M164, 1), NA())</f>
        <v>#N/A</v>
      </c>
      <c r="M154" s="363" t="e">
        <f>IF(ISNUMBER(Regressions!N164),ROUND(Regressions!N164, 1), NA())</f>
        <v>#N/A</v>
      </c>
      <c r="N154" s="256" t="e">
        <f>IF(ISNUMBER(Regressions!O164),ROUND(Regressions!O164, 1), NA())</f>
        <v>#N/A</v>
      </c>
      <c r="O154" s="364" t="e">
        <f>IF(ISNUMBER(Regressions!Q164),ROUND(Regressions!Q164, 1), NA())</f>
        <v>#N/A</v>
      </c>
      <c r="P154" s="362" t="e">
        <f>IF(ISNUMBER(Regressions!R164),ROUND(Regressions!R164, 1), NA())</f>
        <v>#N/A</v>
      </c>
      <c r="Q154" s="234" t="e">
        <f>IF(ISNUMBER(Regressions!S164),ROUND(Regressions!S164, 1), NA())</f>
        <v>#N/A</v>
      </c>
      <c r="R154" s="363" t="e">
        <f>IF(ISNUMBER(Regressions!T164),ROUND(Regressions!T164, 1), NA())</f>
        <v>#N/A</v>
      </c>
      <c r="S154" s="256" t="e">
        <f>IF(ISNUMBER(Regressions!U164),ROUND(Regressions!U164, 1), NA())</f>
        <v>#N/A</v>
      </c>
    </row>
    <row xmlns:x14ac="http://schemas.microsoft.com/office/spreadsheetml/2009/9/ac" r="155" hidden="true" x14ac:dyDescent="0.2">
      <c r="A155" s="359" t="str">
        <f>IF(ISBLANK(Regressions!A165), " ", Regressions!A165)</f>
        <v>Kenya</v>
      </c>
      <c r="B155" s="360">
        <f>IF(ISBLANK(Regressions!B165), " ", Regressions!B165)</f>
        <v>2027</v>
      </c>
      <c r="C155" s="365" t="str">
        <f>IF(ISBLANK(Regressions!C165), " ", Regressions!C165)</f>
        <v>Primary</v>
      </c>
      <c r="D155" s="361" t="str">
        <f>IF(ISBLANK(Regressions!D165), " ", Regressions!D165)</f>
        <v> </v>
      </c>
      <c r="E155" s="233" t="e">
        <f>IF(ISNUMBER(Regressions!E165),ROUND(Regressions!E165, 1), NA())</f>
        <v>#N/A</v>
      </c>
      <c r="F155" s="362" t="e">
        <f>IF(ISNUMBER(Regressions!F165),ROUND(Regressions!F165, 1), NA())</f>
        <v>#N/A</v>
      </c>
      <c r="G155" s="255" t="e">
        <f>IF(ISNUMBER(Regressions!G165),ROUND(Regressions!G165, 1), NA())</f>
        <v>#N/A</v>
      </c>
      <c r="H155" s="363" t="e">
        <f>IF(ISNUMBER(Regressions!H165),ROUND(Regressions!H165, 1), NA())</f>
        <v>#N/A</v>
      </c>
      <c r="I155" s="256" t="e">
        <f>IF(ISNUMBER(Regressions!I165),ROUND(Regressions!I165, 1), NA())</f>
        <v>#N/A</v>
      </c>
      <c r="J155" s="364" t="e">
        <f>IF(ISNUMBER(Regressions!K165),ROUND(Regressions!K165, 1), NA())</f>
        <v>#N/A</v>
      </c>
      <c r="K155" s="362" t="e">
        <f>IF(ISNUMBER(Regressions!L165),ROUND(Regressions!L165, 1), NA())</f>
        <v>#N/A</v>
      </c>
      <c r="L155" s="257" t="e">
        <f>IF(ISNUMBER(Regressions!M165),ROUND(Regressions!M165, 1), NA())</f>
        <v>#N/A</v>
      </c>
      <c r="M155" s="363" t="e">
        <f>IF(ISNUMBER(Regressions!N165),ROUND(Regressions!N165, 1), NA())</f>
        <v>#N/A</v>
      </c>
      <c r="N155" s="256" t="e">
        <f>IF(ISNUMBER(Regressions!O165),ROUND(Regressions!O165, 1), NA())</f>
        <v>#N/A</v>
      </c>
      <c r="O155" s="364" t="e">
        <f>IF(ISNUMBER(Regressions!Q165),ROUND(Regressions!Q165, 1), NA())</f>
        <v>#N/A</v>
      </c>
      <c r="P155" s="362" t="e">
        <f>IF(ISNUMBER(Regressions!R165),ROUND(Regressions!R165, 1), NA())</f>
        <v>#N/A</v>
      </c>
      <c r="Q155" s="234" t="e">
        <f>IF(ISNUMBER(Regressions!S165),ROUND(Regressions!S165, 1), NA())</f>
        <v>#N/A</v>
      </c>
      <c r="R155" s="363" t="e">
        <f>IF(ISNUMBER(Regressions!T165),ROUND(Regressions!T165, 1), NA())</f>
        <v>#N/A</v>
      </c>
      <c r="S155" s="256" t="e">
        <f>IF(ISNUMBER(Regressions!U165),ROUND(Regressions!U165, 1), NA())</f>
        <v>#N/A</v>
      </c>
    </row>
    <row xmlns:x14ac="http://schemas.microsoft.com/office/spreadsheetml/2009/9/ac" r="156" hidden="true" x14ac:dyDescent="0.2">
      <c r="A156" s="359" t="str">
        <f>IF(ISBLANK(Regressions!A166), " ", Regressions!A166)</f>
        <v>Kenya</v>
      </c>
      <c r="B156" s="360">
        <f>IF(ISBLANK(Regressions!B166), " ", Regressions!B166)</f>
        <v>2028</v>
      </c>
      <c r="C156" s="365" t="str">
        <f>IF(ISBLANK(Regressions!C166), " ", Regressions!C166)</f>
        <v>Primary</v>
      </c>
      <c r="D156" s="361" t="str">
        <f>IF(ISBLANK(Regressions!D166), " ", Regressions!D166)</f>
        <v> </v>
      </c>
      <c r="E156" s="233" t="e">
        <f>IF(ISNUMBER(Regressions!E166),ROUND(Regressions!E166, 1), NA())</f>
        <v>#N/A</v>
      </c>
      <c r="F156" s="362" t="e">
        <f>IF(ISNUMBER(Regressions!F166),ROUND(Regressions!F166, 1), NA())</f>
        <v>#N/A</v>
      </c>
      <c r="G156" s="255" t="e">
        <f>IF(ISNUMBER(Regressions!G166),ROUND(Regressions!G166, 1), NA())</f>
        <v>#N/A</v>
      </c>
      <c r="H156" s="363" t="e">
        <f>IF(ISNUMBER(Regressions!H166),ROUND(Regressions!H166, 1), NA())</f>
        <v>#N/A</v>
      </c>
      <c r="I156" s="256" t="e">
        <f>IF(ISNUMBER(Regressions!I166),ROUND(Regressions!I166, 1), NA())</f>
        <v>#N/A</v>
      </c>
      <c r="J156" s="364" t="e">
        <f>IF(ISNUMBER(Regressions!K166),ROUND(Regressions!K166, 1), NA())</f>
        <v>#N/A</v>
      </c>
      <c r="K156" s="362" t="e">
        <f>IF(ISNUMBER(Regressions!L166),ROUND(Regressions!L166, 1), NA())</f>
        <v>#N/A</v>
      </c>
      <c r="L156" s="257" t="e">
        <f>IF(ISNUMBER(Regressions!M166),ROUND(Regressions!M166, 1), NA())</f>
        <v>#N/A</v>
      </c>
      <c r="M156" s="363" t="e">
        <f>IF(ISNUMBER(Regressions!N166),ROUND(Regressions!N166, 1), NA())</f>
        <v>#N/A</v>
      </c>
      <c r="N156" s="256" t="e">
        <f>IF(ISNUMBER(Regressions!O166),ROUND(Regressions!O166, 1), NA())</f>
        <v>#N/A</v>
      </c>
      <c r="O156" s="364" t="e">
        <f>IF(ISNUMBER(Regressions!Q166),ROUND(Regressions!Q166, 1), NA())</f>
        <v>#N/A</v>
      </c>
      <c r="P156" s="362" t="e">
        <f>IF(ISNUMBER(Regressions!R166),ROUND(Regressions!R166, 1), NA())</f>
        <v>#N/A</v>
      </c>
      <c r="Q156" s="234" t="e">
        <f>IF(ISNUMBER(Regressions!S166),ROUND(Regressions!S166, 1), NA())</f>
        <v>#N/A</v>
      </c>
      <c r="R156" s="363" t="e">
        <f>IF(ISNUMBER(Regressions!T166),ROUND(Regressions!T166, 1), NA())</f>
        <v>#N/A</v>
      </c>
      <c r="S156" s="256" t="e">
        <f>IF(ISNUMBER(Regressions!U166),ROUND(Regressions!U166, 1), NA())</f>
        <v>#N/A</v>
      </c>
    </row>
    <row xmlns:x14ac="http://schemas.microsoft.com/office/spreadsheetml/2009/9/ac" r="157" hidden="true" x14ac:dyDescent="0.2">
      <c r="A157" s="359" t="str">
        <f>IF(ISBLANK(Regressions!A167), " ", Regressions!A167)</f>
        <v>Kenya</v>
      </c>
      <c r="B157" s="360">
        <f>IF(ISBLANK(Regressions!B167), " ", Regressions!B167)</f>
        <v>2029</v>
      </c>
      <c r="C157" s="365" t="str">
        <f>IF(ISBLANK(Regressions!C167), " ", Regressions!C167)</f>
        <v>Primary</v>
      </c>
      <c r="D157" s="361" t="str">
        <f>IF(ISBLANK(Regressions!D167), " ", Regressions!D167)</f>
        <v> </v>
      </c>
      <c r="E157" s="233" t="e">
        <f>IF(ISNUMBER(Regressions!E167),ROUND(Regressions!E167, 1), NA())</f>
        <v>#N/A</v>
      </c>
      <c r="F157" s="362" t="e">
        <f>IF(ISNUMBER(Regressions!F167),ROUND(Regressions!F167, 1), NA())</f>
        <v>#N/A</v>
      </c>
      <c r="G157" s="255" t="e">
        <f>IF(ISNUMBER(Regressions!G167),ROUND(Regressions!G167, 1), NA())</f>
        <v>#N/A</v>
      </c>
      <c r="H157" s="363" t="e">
        <f>IF(ISNUMBER(Regressions!H167),ROUND(Regressions!H167, 1), NA())</f>
        <v>#N/A</v>
      </c>
      <c r="I157" s="256" t="e">
        <f>IF(ISNUMBER(Regressions!I167),ROUND(Regressions!I167, 1), NA())</f>
        <v>#N/A</v>
      </c>
      <c r="J157" s="364" t="e">
        <f>IF(ISNUMBER(Regressions!K167),ROUND(Regressions!K167, 1), NA())</f>
        <v>#N/A</v>
      </c>
      <c r="K157" s="362" t="e">
        <f>IF(ISNUMBER(Regressions!L167),ROUND(Regressions!L167, 1), NA())</f>
        <v>#N/A</v>
      </c>
      <c r="L157" s="257" t="e">
        <f>IF(ISNUMBER(Regressions!M167),ROUND(Regressions!M167, 1), NA())</f>
        <v>#N/A</v>
      </c>
      <c r="M157" s="363" t="e">
        <f>IF(ISNUMBER(Regressions!N167),ROUND(Regressions!N167, 1), NA())</f>
        <v>#N/A</v>
      </c>
      <c r="N157" s="256" t="e">
        <f>IF(ISNUMBER(Regressions!O167),ROUND(Regressions!O167, 1), NA())</f>
        <v>#N/A</v>
      </c>
      <c r="O157" s="364" t="e">
        <f>IF(ISNUMBER(Regressions!Q167),ROUND(Regressions!Q167, 1), NA())</f>
        <v>#N/A</v>
      </c>
      <c r="P157" s="362" t="e">
        <f>IF(ISNUMBER(Regressions!R167),ROUND(Regressions!R167, 1), NA())</f>
        <v>#N/A</v>
      </c>
      <c r="Q157" s="234" t="e">
        <f>IF(ISNUMBER(Regressions!S167),ROUND(Regressions!S167, 1), NA())</f>
        <v>#N/A</v>
      </c>
      <c r="R157" s="363" t="e">
        <f>IF(ISNUMBER(Regressions!T167),ROUND(Regressions!T167, 1), NA())</f>
        <v>#N/A</v>
      </c>
      <c r="S157" s="256" t="e">
        <f>IF(ISNUMBER(Regressions!U167),ROUND(Regressions!U167, 1), NA())</f>
        <v>#N/A</v>
      </c>
    </row>
    <row xmlns:x14ac="http://schemas.microsoft.com/office/spreadsheetml/2009/9/ac" r="158" hidden="true" x14ac:dyDescent="0.2">
      <c r="A158" s="359" t="str">
        <f>IF(ISBLANK(Regressions!A168), " ", Regressions!A168)</f>
        <v>Kenya</v>
      </c>
      <c r="B158" s="360">
        <f>IF(ISBLANK(Regressions!B168), " ", Regressions!B168)</f>
        <v>2030</v>
      </c>
      <c r="C158" s="365" t="str">
        <f>IF(ISBLANK(Regressions!C168), " ", Regressions!C168)</f>
        <v>Primary</v>
      </c>
      <c r="D158" s="361" t="str">
        <f>IF(ISBLANK(Regressions!D168), " ", Regressions!D168)</f>
        <v> </v>
      </c>
      <c r="E158" s="233" t="e">
        <f>IF(ISNUMBER(Regressions!E168),ROUND(Regressions!E168, 1), NA())</f>
        <v>#N/A</v>
      </c>
      <c r="F158" s="362" t="e">
        <f>IF(ISNUMBER(Regressions!F168),ROUND(Regressions!F168, 1), NA())</f>
        <v>#N/A</v>
      </c>
      <c r="G158" s="255" t="e">
        <f>IF(ISNUMBER(Regressions!G168),ROUND(Regressions!G168, 1), NA())</f>
        <v>#N/A</v>
      </c>
      <c r="H158" s="363" t="e">
        <f>IF(ISNUMBER(Regressions!H168),ROUND(Regressions!H168, 1), NA())</f>
        <v>#N/A</v>
      </c>
      <c r="I158" s="256" t="e">
        <f>IF(ISNUMBER(Regressions!I168),ROUND(Regressions!I168, 1), NA())</f>
        <v>#N/A</v>
      </c>
      <c r="J158" s="364" t="e">
        <f>IF(ISNUMBER(Regressions!K168),ROUND(Regressions!K168, 1), NA())</f>
        <v>#N/A</v>
      </c>
      <c r="K158" s="362" t="e">
        <f>IF(ISNUMBER(Regressions!L168),ROUND(Regressions!L168, 1), NA())</f>
        <v>#N/A</v>
      </c>
      <c r="L158" s="257" t="e">
        <f>IF(ISNUMBER(Regressions!M168),ROUND(Regressions!M168, 1), NA())</f>
        <v>#N/A</v>
      </c>
      <c r="M158" s="363" t="e">
        <f>IF(ISNUMBER(Regressions!N168),ROUND(Regressions!N168, 1), NA())</f>
        <v>#N/A</v>
      </c>
      <c r="N158" s="256" t="e">
        <f>IF(ISNUMBER(Regressions!O168),ROUND(Regressions!O168, 1), NA())</f>
        <v>#N/A</v>
      </c>
      <c r="O158" s="364" t="e">
        <f>IF(ISNUMBER(Regressions!Q168),ROUND(Regressions!Q168, 1), NA())</f>
        <v>#N/A</v>
      </c>
      <c r="P158" s="362" t="e">
        <f>IF(ISNUMBER(Regressions!R168),ROUND(Regressions!R168, 1), NA())</f>
        <v>#N/A</v>
      </c>
      <c r="Q158" s="234" t="e">
        <f>IF(ISNUMBER(Regressions!S168),ROUND(Regressions!S168, 1), NA())</f>
        <v>#N/A</v>
      </c>
      <c r="R158" s="363" t="e">
        <f>IF(ISNUMBER(Regressions!T168),ROUND(Regressions!T168, 1), NA())</f>
        <v>#N/A</v>
      </c>
      <c r="S158" s="256" t="e">
        <f>IF(ISNUMBER(Regressions!U168),ROUND(Regressions!U168, 1), NA())</f>
        <v>#N/A</v>
      </c>
    </row>
    <row xmlns:x14ac="http://schemas.microsoft.com/office/spreadsheetml/2009/9/ac" r="159" x14ac:dyDescent="0.2">
      <c r="A159" s="359" t="str">
        <f>IF(ISBLANK(Regressions!A169), " ", Regressions!A169)</f>
        <v>Kenya</v>
      </c>
      <c r="B159" s="360">
        <f>IF(ISBLANK(Regressions!B169), " ", Regressions!B169)</f>
        <v>2000</v>
      </c>
      <c r="C159" s="365" t="str">
        <f>IF(ISBLANK(Regressions!C169), " ", Regressions!C169)</f>
        <v>Secondary</v>
      </c>
      <c r="D159" s="361">
        <f>IF(ISBLANK(Regressions!D169), " ", Regressions!D169)</f>
        <v>4728634</v>
      </c>
      <c r="E159" s="233" t="e">
        <f>IF(ISNUMBER(Regressions!E169),ROUND(Regressions!E169, 1), NA())</f>
        <v>#N/A</v>
      </c>
      <c r="F159" s="362" t="e">
        <f>IF(ISNUMBER(Regressions!F169),ROUND(Regressions!F169, 1), NA())</f>
        <v>#N/A</v>
      </c>
      <c r="G159" s="255" t="e">
        <f>IF(ISNUMBER(Regressions!G169),ROUND(Regressions!G169, 1), NA())</f>
        <v>#N/A</v>
      </c>
      <c r="H159" s="363" t="e">
        <f>IF(ISNUMBER(Regressions!H169),ROUND(Regressions!H169, 1), NA())</f>
        <v>#N/A</v>
      </c>
      <c r="I159" s="256" t="e">
        <f>IF(ISNUMBER(Regressions!I169),ROUND(Regressions!I169, 1), NA())</f>
        <v>#N/A</v>
      </c>
      <c r="J159" s="364" t="e">
        <f>IF(ISNUMBER(Regressions!K169),ROUND(Regressions!K169, 1), NA())</f>
        <v>#N/A</v>
      </c>
      <c r="K159" s="362" t="e">
        <f>IF(ISNUMBER(Regressions!L169),ROUND(Regressions!L169, 1), NA())</f>
        <v>#N/A</v>
      </c>
      <c r="L159" s="257" t="e">
        <f>IF(ISNUMBER(Regressions!M169),ROUND(Regressions!M169, 1), NA())</f>
        <v>#N/A</v>
      </c>
      <c r="M159" s="363" t="e">
        <f>IF(ISNUMBER(Regressions!N169),ROUND(Regressions!N169, 1), NA())</f>
        <v>#N/A</v>
      </c>
      <c r="N159" s="256" t="e">
        <f>IF(ISNUMBER(Regressions!O169),ROUND(Regressions!O169, 1), NA())</f>
        <v>#N/A</v>
      </c>
      <c r="O159" s="364" t="e">
        <f>IF(ISNUMBER(Regressions!Q169),ROUND(Regressions!Q169, 1), NA())</f>
        <v>#N/A</v>
      </c>
      <c r="P159" s="362" t="e">
        <f>IF(ISNUMBER(Regressions!R169),ROUND(Regressions!R169, 1), NA())</f>
        <v>#N/A</v>
      </c>
      <c r="Q159" s="234" t="e">
        <f>IF(ISNUMBER(Regressions!S169),ROUND(Regressions!S169, 1), NA())</f>
        <v>#N/A</v>
      </c>
      <c r="R159" s="363" t="e">
        <f>IF(ISNUMBER(Regressions!T169),ROUND(Regressions!T169, 1), NA())</f>
        <v>#N/A</v>
      </c>
      <c r="S159" s="256" t="e">
        <f>IF(ISNUMBER(Regressions!U169),ROUND(Regressions!U169, 1), NA())</f>
        <v>#N/A</v>
      </c>
    </row>
    <row xmlns:x14ac="http://schemas.microsoft.com/office/spreadsheetml/2009/9/ac" r="160" x14ac:dyDescent="0.2">
      <c r="A160" s="359" t="str">
        <f>IF(ISBLANK(Regressions!A170), " ", Regressions!A170)</f>
        <v>Kenya</v>
      </c>
      <c r="B160" s="360">
        <f>IF(ISBLANK(Regressions!B170), " ", Regressions!B170)</f>
        <v>2001</v>
      </c>
      <c r="C160" s="365" t="str">
        <f>IF(ISBLANK(Regressions!C170), " ", Regressions!C170)</f>
        <v>Secondary</v>
      </c>
      <c r="D160" s="361">
        <f>IF(ISBLANK(Regressions!D170), " ", Regressions!D170)</f>
        <v>4857835</v>
      </c>
      <c r="E160" s="233" t="e">
        <f>IF(ISNUMBER(Regressions!E170),ROUND(Regressions!E170, 1), NA())</f>
        <v>#N/A</v>
      </c>
      <c r="F160" s="362" t="e">
        <f>IF(ISNUMBER(Regressions!F170),ROUND(Regressions!F170, 1), NA())</f>
        <v>#N/A</v>
      </c>
      <c r="G160" s="255" t="e">
        <f>IF(ISNUMBER(Regressions!G170),ROUND(Regressions!G170, 1), NA())</f>
        <v>#N/A</v>
      </c>
      <c r="H160" s="363" t="e">
        <f>IF(ISNUMBER(Regressions!H170),ROUND(Regressions!H170, 1), NA())</f>
        <v>#N/A</v>
      </c>
      <c r="I160" s="256" t="e">
        <f>IF(ISNUMBER(Regressions!I170),ROUND(Regressions!I170, 1), NA())</f>
        <v>#N/A</v>
      </c>
      <c r="J160" s="364" t="e">
        <f>IF(ISNUMBER(Regressions!K170),ROUND(Regressions!K170, 1), NA())</f>
        <v>#N/A</v>
      </c>
      <c r="K160" s="362" t="e">
        <f>IF(ISNUMBER(Regressions!L170),ROUND(Regressions!L170, 1), NA())</f>
        <v>#N/A</v>
      </c>
      <c r="L160" s="257" t="e">
        <f>IF(ISNUMBER(Regressions!M170),ROUND(Regressions!M170, 1), NA())</f>
        <v>#N/A</v>
      </c>
      <c r="M160" s="363" t="e">
        <f>IF(ISNUMBER(Regressions!N170),ROUND(Regressions!N170, 1), NA())</f>
        <v>#N/A</v>
      </c>
      <c r="N160" s="256" t="e">
        <f>IF(ISNUMBER(Regressions!O170),ROUND(Regressions!O170, 1), NA())</f>
        <v>#N/A</v>
      </c>
      <c r="O160" s="364" t="e">
        <f>IF(ISNUMBER(Regressions!Q170),ROUND(Regressions!Q170, 1), NA())</f>
        <v>#N/A</v>
      </c>
      <c r="P160" s="362" t="e">
        <f>IF(ISNUMBER(Regressions!R170),ROUND(Regressions!R170, 1), NA())</f>
        <v>#N/A</v>
      </c>
      <c r="Q160" s="234" t="e">
        <f>IF(ISNUMBER(Regressions!S170),ROUND(Regressions!S170, 1), NA())</f>
        <v>#N/A</v>
      </c>
      <c r="R160" s="363" t="e">
        <f>IF(ISNUMBER(Regressions!T170),ROUND(Regressions!T170, 1), NA())</f>
        <v>#N/A</v>
      </c>
      <c r="S160" s="256" t="e">
        <f>IF(ISNUMBER(Regressions!U170),ROUND(Regressions!U170, 1), NA())</f>
        <v>#N/A</v>
      </c>
    </row>
    <row xmlns:x14ac="http://schemas.microsoft.com/office/spreadsheetml/2009/9/ac" r="161" x14ac:dyDescent="0.2">
      <c r="A161" s="359" t="str">
        <f>IF(ISBLANK(Regressions!A171), " ", Regressions!A171)</f>
        <v>Kenya</v>
      </c>
      <c r="B161" s="360">
        <f>IF(ISBLANK(Regressions!B171), " ", Regressions!B171)</f>
        <v>2002</v>
      </c>
      <c r="C161" s="365" t="str">
        <f>IF(ISBLANK(Regressions!C171), " ", Regressions!C171)</f>
        <v>Secondary</v>
      </c>
      <c r="D161" s="361">
        <f>IF(ISBLANK(Regressions!D171), " ", Regressions!D171)</f>
        <v>4980646</v>
      </c>
      <c r="E161" s="233" t="e">
        <f>IF(ISNUMBER(Regressions!E171),ROUND(Regressions!E171, 1), NA())</f>
        <v>#N/A</v>
      </c>
      <c r="F161" s="362" t="e">
        <f>IF(ISNUMBER(Regressions!F171),ROUND(Regressions!F171, 1), NA())</f>
        <v>#N/A</v>
      </c>
      <c r="G161" s="255" t="e">
        <f>IF(ISNUMBER(Regressions!G171),ROUND(Regressions!G171, 1), NA())</f>
        <v>#N/A</v>
      </c>
      <c r="H161" s="363" t="e">
        <f>IF(ISNUMBER(Regressions!H171),ROUND(Regressions!H171, 1), NA())</f>
        <v>#N/A</v>
      </c>
      <c r="I161" s="256" t="e">
        <f>IF(ISNUMBER(Regressions!I171),ROUND(Regressions!I171, 1), NA())</f>
        <v>#N/A</v>
      </c>
      <c r="J161" s="364" t="e">
        <f>IF(ISNUMBER(Regressions!K171),ROUND(Regressions!K171, 1), NA())</f>
        <v>#N/A</v>
      </c>
      <c r="K161" s="362" t="e">
        <f>IF(ISNUMBER(Regressions!L171),ROUND(Regressions!L171, 1), NA())</f>
        <v>#N/A</v>
      </c>
      <c r="L161" s="257" t="e">
        <f>IF(ISNUMBER(Regressions!M171),ROUND(Regressions!M171, 1), NA())</f>
        <v>#N/A</v>
      </c>
      <c r="M161" s="363" t="e">
        <f>IF(ISNUMBER(Regressions!N171),ROUND(Regressions!N171, 1), NA())</f>
        <v>#N/A</v>
      </c>
      <c r="N161" s="256" t="e">
        <f>IF(ISNUMBER(Regressions!O171),ROUND(Regressions!O171, 1), NA())</f>
        <v>#N/A</v>
      </c>
      <c r="O161" s="364" t="e">
        <f>IF(ISNUMBER(Regressions!Q171),ROUND(Regressions!Q171, 1), NA())</f>
        <v>#N/A</v>
      </c>
      <c r="P161" s="362" t="e">
        <f>IF(ISNUMBER(Regressions!R171),ROUND(Regressions!R171, 1), NA())</f>
        <v>#N/A</v>
      </c>
      <c r="Q161" s="234" t="e">
        <f>IF(ISNUMBER(Regressions!S171),ROUND(Regressions!S171, 1), NA())</f>
        <v>#N/A</v>
      </c>
      <c r="R161" s="363" t="e">
        <f>IF(ISNUMBER(Regressions!T171),ROUND(Regressions!T171, 1), NA())</f>
        <v>#N/A</v>
      </c>
      <c r="S161" s="256" t="e">
        <f>IF(ISNUMBER(Regressions!U171),ROUND(Regressions!U171, 1), NA())</f>
        <v>#N/A</v>
      </c>
    </row>
    <row xmlns:x14ac="http://schemas.microsoft.com/office/spreadsheetml/2009/9/ac" r="162" x14ac:dyDescent="0.2">
      <c r="A162" s="359" t="str">
        <f>IF(ISBLANK(Regressions!A172), " ", Regressions!A172)</f>
        <v>Kenya</v>
      </c>
      <c r="B162" s="360">
        <f>IF(ISBLANK(Regressions!B172), " ", Regressions!B172)</f>
        <v>2003</v>
      </c>
      <c r="C162" s="365" t="str">
        <f>IF(ISBLANK(Regressions!C172), " ", Regressions!C172)</f>
        <v>Secondary</v>
      </c>
      <c r="D162" s="361">
        <f>IF(ISBLANK(Regressions!D172), " ", Regressions!D172)</f>
        <v>5079863</v>
      </c>
      <c r="E162" s="233" t="e">
        <f>IF(ISNUMBER(Regressions!E172),ROUND(Regressions!E172, 1), NA())</f>
        <v>#N/A</v>
      </c>
      <c r="F162" s="362" t="e">
        <f>IF(ISNUMBER(Regressions!F172),ROUND(Regressions!F172, 1), NA())</f>
        <v>#N/A</v>
      </c>
      <c r="G162" s="255" t="e">
        <f>IF(ISNUMBER(Regressions!G172),ROUND(Regressions!G172, 1), NA())</f>
        <v>#N/A</v>
      </c>
      <c r="H162" s="363" t="e">
        <f>IF(ISNUMBER(Regressions!H172),ROUND(Regressions!H172, 1), NA())</f>
        <v>#N/A</v>
      </c>
      <c r="I162" s="256" t="e">
        <f>IF(ISNUMBER(Regressions!I172),ROUND(Regressions!I172, 1), NA())</f>
        <v>#N/A</v>
      </c>
      <c r="J162" s="364" t="e">
        <f>IF(ISNUMBER(Regressions!K172),ROUND(Regressions!K172, 1), NA())</f>
        <v>#N/A</v>
      </c>
      <c r="K162" s="362" t="e">
        <f>IF(ISNUMBER(Regressions!L172),ROUND(Regressions!L172, 1), NA())</f>
        <v>#N/A</v>
      </c>
      <c r="L162" s="257" t="e">
        <f>IF(ISNUMBER(Regressions!M172),ROUND(Regressions!M172, 1), NA())</f>
        <v>#N/A</v>
      </c>
      <c r="M162" s="363" t="e">
        <f>IF(ISNUMBER(Regressions!N172),ROUND(Regressions!N172, 1), NA())</f>
        <v>#N/A</v>
      </c>
      <c r="N162" s="256" t="e">
        <f>IF(ISNUMBER(Regressions!O172),ROUND(Regressions!O172, 1), NA())</f>
        <v>#N/A</v>
      </c>
      <c r="O162" s="364" t="e">
        <f>IF(ISNUMBER(Regressions!Q172),ROUND(Regressions!Q172, 1), NA())</f>
        <v>#N/A</v>
      </c>
      <c r="P162" s="362" t="e">
        <f>IF(ISNUMBER(Regressions!R172),ROUND(Regressions!R172, 1), NA())</f>
        <v>#N/A</v>
      </c>
      <c r="Q162" s="234" t="e">
        <f>IF(ISNUMBER(Regressions!S172),ROUND(Regressions!S172, 1), NA())</f>
        <v>#N/A</v>
      </c>
      <c r="R162" s="363" t="e">
        <f>IF(ISNUMBER(Regressions!T172),ROUND(Regressions!T172, 1), NA())</f>
        <v>#N/A</v>
      </c>
      <c r="S162" s="256" t="e">
        <f>IF(ISNUMBER(Regressions!U172),ROUND(Regressions!U172, 1), NA())</f>
        <v>#N/A</v>
      </c>
    </row>
    <row xmlns:x14ac="http://schemas.microsoft.com/office/spreadsheetml/2009/9/ac" r="163" x14ac:dyDescent="0.2">
      <c r="A163" s="359" t="str">
        <f>IF(ISBLANK(Regressions!A173), " ", Regressions!A173)</f>
        <v>Kenya</v>
      </c>
      <c r="B163" s="360">
        <f>IF(ISBLANK(Regressions!B173), " ", Regressions!B173)</f>
        <v>2004</v>
      </c>
      <c r="C163" s="365" t="str">
        <f>IF(ISBLANK(Regressions!C173), " ", Regressions!C173)</f>
        <v>Secondary</v>
      </c>
      <c r="D163" s="361">
        <f>IF(ISBLANK(Regressions!D173), " ", Regressions!D173)</f>
        <v>5165019</v>
      </c>
      <c r="E163" s="233" t="e">
        <f>IF(ISNUMBER(Regressions!E173),ROUND(Regressions!E173, 1), NA())</f>
        <v>#N/A</v>
      </c>
      <c r="F163" s="362" t="e">
        <f>IF(ISNUMBER(Regressions!F173),ROUND(Regressions!F173, 1), NA())</f>
        <v>#N/A</v>
      </c>
      <c r="G163" s="255" t="e">
        <f>IF(ISNUMBER(Regressions!G173),ROUND(Regressions!G173, 1), NA())</f>
        <v>#N/A</v>
      </c>
      <c r="H163" s="363" t="e">
        <f>IF(ISNUMBER(Regressions!H173),ROUND(Regressions!H173, 1), NA())</f>
        <v>#N/A</v>
      </c>
      <c r="I163" s="256" t="e">
        <f>IF(ISNUMBER(Regressions!I173),ROUND(Regressions!I173, 1), NA())</f>
        <v>#N/A</v>
      </c>
      <c r="J163" s="364" t="e">
        <f>IF(ISNUMBER(Regressions!K173),ROUND(Regressions!K173, 1), NA())</f>
        <v>#N/A</v>
      </c>
      <c r="K163" s="362" t="e">
        <f>IF(ISNUMBER(Regressions!L173),ROUND(Regressions!L173, 1), NA())</f>
        <v>#N/A</v>
      </c>
      <c r="L163" s="257" t="e">
        <f>IF(ISNUMBER(Regressions!M173),ROUND(Regressions!M173, 1), NA())</f>
        <v>#N/A</v>
      </c>
      <c r="M163" s="363" t="e">
        <f>IF(ISNUMBER(Regressions!N173),ROUND(Regressions!N173, 1), NA())</f>
        <v>#N/A</v>
      </c>
      <c r="N163" s="256" t="e">
        <f>IF(ISNUMBER(Regressions!O173),ROUND(Regressions!O173, 1), NA())</f>
        <v>#N/A</v>
      </c>
      <c r="O163" s="364" t="e">
        <f>IF(ISNUMBER(Regressions!Q173),ROUND(Regressions!Q173, 1), NA())</f>
        <v>#N/A</v>
      </c>
      <c r="P163" s="362" t="e">
        <f>IF(ISNUMBER(Regressions!R173),ROUND(Regressions!R173, 1), NA())</f>
        <v>#N/A</v>
      </c>
      <c r="Q163" s="234" t="e">
        <f>IF(ISNUMBER(Regressions!S173),ROUND(Regressions!S173, 1), NA())</f>
        <v>#N/A</v>
      </c>
      <c r="R163" s="363" t="e">
        <f>IF(ISNUMBER(Regressions!T173),ROUND(Regressions!T173, 1), NA())</f>
        <v>#N/A</v>
      </c>
      <c r="S163" s="256" t="e">
        <f>IF(ISNUMBER(Regressions!U173),ROUND(Regressions!U173, 1), NA())</f>
        <v>#N/A</v>
      </c>
    </row>
    <row xmlns:x14ac="http://schemas.microsoft.com/office/spreadsheetml/2009/9/ac" r="164" x14ac:dyDescent="0.2">
      <c r="A164" s="359" t="str">
        <f>IF(ISBLANK(Regressions!A174), " ", Regressions!A174)</f>
        <v>Kenya</v>
      </c>
      <c r="B164" s="360">
        <f>IF(ISBLANK(Regressions!B174), " ", Regressions!B174)</f>
        <v>2005</v>
      </c>
      <c r="C164" s="365" t="str">
        <f>IF(ISBLANK(Regressions!C174), " ", Regressions!C174)</f>
        <v>Secondary</v>
      </c>
      <c r="D164" s="361">
        <f>IF(ISBLANK(Regressions!D174), " ", Regressions!D174)</f>
        <v>5234816</v>
      </c>
      <c r="E164" s="233" t="e">
        <f>IF(ISNUMBER(Regressions!E174),ROUND(Regressions!E174, 1), NA())</f>
        <v>#N/A</v>
      </c>
      <c r="F164" s="362" t="e">
        <f>IF(ISNUMBER(Regressions!F174),ROUND(Regressions!F174, 1), NA())</f>
        <v>#N/A</v>
      </c>
      <c r="G164" s="255" t="e">
        <f>IF(ISNUMBER(Regressions!G174),ROUND(Regressions!G174, 1), NA())</f>
        <v>#N/A</v>
      </c>
      <c r="H164" s="363" t="e">
        <f>IF(ISNUMBER(Regressions!H174),ROUND(Regressions!H174, 1), NA())</f>
        <v>#N/A</v>
      </c>
      <c r="I164" s="256" t="e">
        <f>IF(ISNUMBER(Regressions!I174),ROUND(Regressions!I174, 1), NA())</f>
        <v>#N/A</v>
      </c>
      <c r="J164" s="364" t="e">
        <f>IF(ISNUMBER(Regressions!K174),ROUND(Regressions!K174, 1), NA())</f>
        <v>#N/A</v>
      </c>
      <c r="K164" s="362" t="e">
        <f>IF(ISNUMBER(Regressions!L174),ROUND(Regressions!L174, 1), NA())</f>
        <v>#N/A</v>
      </c>
      <c r="L164" s="257" t="e">
        <f>IF(ISNUMBER(Regressions!M174),ROUND(Regressions!M174, 1), NA())</f>
        <v>#N/A</v>
      </c>
      <c r="M164" s="363" t="e">
        <f>IF(ISNUMBER(Regressions!N174),ROUND(Regressions!N174, 1), NA())</f>
        <v>#N/A</v>
      </c>
      <c r="N164" s="256" t="e">
        <f>IF(ISNUMBER(Regressions!O174),ROUND(Regressions!O174, 1), NA())</f>
        <v>#N/A</v>
      </c>
      <c r="O164" s="364" t="e">
        <f>IF(ISNUMBER(Regressions!Q174),ROUND(Regressions!Q174, 1), NA())</f>
        <v>#N/A</v>
      </c>
      <c r="P164" s="362" t="e">
        <f>IF(ISNUMBER(Regressions!R174),ROUND(Regressions!R174, 1), NA())</f>
        <v>#N/A</v>
      </c>
      <c r="Q164" s="234" t="e">
        <f>IF(ISNUMBER(Regressions!S174),ROUND(Regressions!S174, 1), NA())</f>
        <v>#N/A</v>
      </c>
      <c r="R164" s="363" t="e">
        <f>IF(ISNUMBER(Regressions!T174),ROUND(Regressions!T174, 1), NA())</f>
        <v>#N/A</v>
      </c>
      <c r="S164" s="256" t="e">
        <f>IF(ISNUMBER(Regressions!U174),ROUND(Regressions!U174, 1), NA())</f>
        <v>#N/A</v>
      </c>
    </row>
    <row xmlns:x14ac="http://schemas.microsoft.com/office/spreadsheetml/2009/9/ac" r="165" x14ac:dyDescent="0.2">
      <c r="A165" s="359" t="str">
        <f>IF(ISBLANK(Regressions!A175), " ", Regressions!A175)</f>
        <v>Kenya</v>
      </c>
      <c r="B165" s="360">
        <f>IF(ISBLANK(Regressions!B175), " ", Regressions!B175)</f>
        <v>2006</v>
      </c>
      <c r="C165" s="365" t="str">
        <f>IF(ISBLANK(Regressions!C175), " ", Regressions!C175)</f>
        <v>Secondary</v>
      </c>
      <c r="D165" s="361">
        <f>IF(ISBLANK(Regressions!D175), " ", Regressions!D175)</f>
        <v>5294889</v>
      </c>
      <c r="E165" s="233" t="e">
        <f>IF(ISNUMBER(Regressions!E175),ROUND(Regressions!E175, 1), NA())</f>
        <v>#N/A</v>
      </c>
      <c r="F165" s="362" t="e">
        <f>IF(ISNUMBER(Regressions!F175),ROUND(Regressions!F175, 1), NA())</f>
        <v>#N/A</v>
      </c>
      <c r="G165" s="255" t="e">
        <f>IF(ISNUMBER(Regressions!G175),ROUND(Regressions!G175, 1), NA())</f>
        <v>#N/A</v>
      </c>
      <c r="H165" s="363" t="e">
        <f>IF(ISNUMBER(Regressions!H175),ROUND(Regressions!H175, 1), NA())</f>
        <v>#N/A</v>
      </c>
      <c r="I165" s="256" t="e">
        <f>IF(ISNUMBER(Regressions!I175),ROUND(Regressions!I175, 1), NA())</f>
        <v>#N/A</v>
      </c>
      <c r="J165" s="364" t="e">
        <f>IF(ISNUMBER(Regressions!K175),ROUND(Regressions!K175, 1), NA())</f>
        <v>#N/A</v>
      </c>
      <c r="K165" s="362" t="e">
        <f>IF(ISNUMBER(Regressions!L175),ROUND(Regressions!L175, 1), NA())</f>
        <v>#N/A</v>
      </c>
      <c r="L165" s="257" t="e">
        <f>IF(ISNUMBER(Regressions!M175),ROUND(Regressions!M175, 1), NA())</f>
        <v>#N/A</v>
      </c>
      <c r="M165" s="363" t="e">
        <f>IF(ISNUMBER(Regressions!N175),ROUND(Regressions!N175, 1), NA())</f>
        <v>#N/A</v>
      </c>
      <c r="N165" s="256" t="e">
        <f>IF(ISNUMBER(Regressions!O175),ROUND(Regressions!O175, 1), NA())</f>
        <v>#N/A</v>
      </c>
      <c r="O165" s="364" t="e">
        <f>IF(ISNUMBER(Regressions!Q175),ROUND(Regressions!Q175, 1), NA())</f>
        <v>#N/A</v>
      </c>
      <c r="P165" s="362" t="e">
        <f>IF(ISNUMBER(Regressions!R175),ROUND(Regressions!R175, 1), NA())</f>
        <v>#N/A</v>
      </c>
      <c r="Q165" s="234" t="e">
        <f>IF(ISNUMBER(Regressions!S175),ROUND(Regressions!S175, 1), NA())</f>
        <v>#N/A</v>
      </c>
      <c r="R165" s="363" t="e">
        <f>IF(ISNUMBER(Regressions!T175),ROUND(Regressions!T175, 1), NA())</f>
        <v>#N/A</v>
      </c>
      <c r="S165" s="256" t="e">
        <f>IF(ISNUMBER(Regressions!U175),ROUND(Regressions!U175, 1), NA())</f>
        <v>#N/A</v>
      </c>
    </row>
    <row xmlns:x14ac="http://schemas.microsoft.com/office/spreadsheetml/2009/9/ac" r="166" x14ac:dyDescent="0.2">
      <c r="A166" s="359" t="str">
        <f>IF(ISBLANK(Regressions!A176), " ", Regressions!A176)</f>
        <v>Kenya</v>
      </c>
      <c r="B166" s="360">
        <f>IF(ISBLANK(Regressions!B176), " ", Regressions!B176)</f>
        <v>2007</v>
      </c>
      <c r="C166" s="365" t="str">
        <f>IF(ISBLANK(Regressions!C176), " ", Regressions!C176)</f>
        <v>Secondary</v>
      </c>
      <c r="D166" s="361">
        <f>IF(ISBLANK(Regressions!D176), " ", Regressions!D176)</f>
        <v>5360275</v>
      </c>
      <c r="E166" s="233" t="e">
        <f>IF(ISNUMBER(Regressions!E176),ROUND(Regressions!E176, 1), NA())</f>
        <v>#N/A</v>
      </c>
      <c r="F166" s="362" t="e">
        <f>IF(ISNUMBER(Regressions!F176),ROUND(Regressions!F176, 1), NA())</f>
        <v>#N/A</v>
      </c>
      <c r="G166" s="255" t="e">
        <f>IF(ISNUMBER(Regressions!G176),ROUND(Regressions!G176, 1), NA())</f>
        <v>#N/A</v>
      </c>
      <c r="H166" s="363" t="e">
        <f>IF(ISNUMBER(Regressions!H176),ROUND(Regressions!H176, 1), NA())</f>
        <v>#N/A</v>
      </c>
      <c r="I166" s="256" t="e">
        <f>IF(ISNUMBER(Regressions!I176),ROUND(Regressions!I176, 1), NA())</f>
        <v>#N/A</v>
      </c>
      <c r="J166" s="364" t="e">
        <f>IF(ISNUMBER(Regressions!K176),ROUND(Regressions!K176, 1), NA())</f>
        <v>#N/A</v>
      </c>
      <c r="K166" s="362" t="e">
        <f>IF(ISNUMBER(Regressions!L176),ROUND(Regressions!L176, 1), NA())</f>
        <v>#N/A</v>
      </c>
      <c r="L166" s="257" t="e">
        <f>IF(ISNUMBER(Regressions!M176),ROUND(Regressions!M176, 1), NA())</f>
        <v>#N/A</v>
      </c>
      <c r="M166" s="363" t="e">
        <f>IF(ISNUMBER(Regressions!N176),ROUND(Regressions!N176, 1), NA())</f>
        <v>#N/A</v>
      </c>
      <c r="N166" s="256" t="e">
        <f>IF(ISNUMBER(Regressions!O176),ROUND(Regressions!O176, 1), NA())</f>
        <v>#N/A</v>
      </c>
      <c r="O166" s="364" t="e">
        <f>IF(ISNUMBER(Regressions!Q176),ROUND(Regressions!Q176, 1), NA())</f>
        <v>#N/A</v>
      </c>
      <c r="P166" s="362" t="e">
        <f>IF(ISNUMBER(Regressions!R176),ROUND(Regressions!R176, 1), NA())</f>
        <v>#N/A</v>
      </c>
      <c r="Q166" s="234" t="e">
        <f>IF(ISNUMBER(Regressions!S176),ROUND(Regressions!S176, 1), NA())</f>
        <v>#N/A</v>
      </c>
      <c r="R166" s="363" t="e">
        <f>IF(ISNUMBER(Regressions!T176),ROUND(Regressions!T176, 1), NA())</f>
        <v>#N/A</v>
      </c>
      <c r="S166" s="256" t="e">
        <f>IF(ISNUMBER(Regressions!U176),ROUND(Regressions!U176, 1), NA())</f>
        <v>#N/A</v>
      </c>
    </row>
    <row xmlns:x14ac="http://schemas.microsoft.com/office/spreadsheetml/2009/9/ac" r="167" x14ac:dyDescent="0.2">
      <c r="A167" s="359" t="str">
        <f>IF(ISBLANK(Regressions!A177), " ", Regressions!A177)</f>
        <v>Kenya</v>
      </c>
      <c r="B167" s="360">
        <f>IF(ISBLANK(Regressions!B177), " ", Regressions!B177)</f>
        <v>2008</v>
      </c>
      <c r="C167" s="365" t="str">
        <f>IF(ISBLANK(Regressions!C177), " ", Regressions!C177)</f>
        <v>Secondary</v>
      </c>
      <c r="D167" s="361">
        <f>IF(ISBLANK(Regressions!D177), " ", Regressions!D177)</f>
        <v>5437907</v>
      </c>
      <c r="E167" s="233" t="e">
        <f>IF(ISNUMBER(Regressions!E177),ROUND(Regressions!E177, 1), NA())</f>
        <v>#N/A</v>
      </c>
      <c r="F167" s="362" t="e">
        <f>IF(ISNUMBER(Regressions!F177),ROUND(Regressions!F177, 1), NA())</f>
        <v>#N/A</v>
      </c>
      <c r="G167" s="255" t="e">
        <f>IF(ISNUMBER(Regressions!G177),ROUND(Regressions!G177, 1), NA())</f>
        <v>#N/A</v>
      </c>
      <c r="H167" s="363" t="e">
        <f>IF(ISNUMBER(Regressions!H177),ROUND(Regressions!H177, 1), NA())</f>
        <v>#N/A</v>
      </c>
      <c r="I167" s="256" t="e">
        <f>IF(ISNUMBER(Regressions!I177),ROUND(Regressions!I177, 1), NA())</f>
        <v>#N/A</v>
      </c>
      <c r="J167" s="364" t="e">
        <f>IF(ISNUMBER(Regressions!K177),ROUND(Regressions!K177, 1), NA())</f>
        <v>#N/A</v>
      </c>
      <c r="K167" s="362" t="e">
        <f>IF(ISNUMBER(Regressions!L177),ROUND(Regressions!L177, 1), NA())</f>
        <v>#N/A</v>
      </c>
      <c r="L167" s="257" t="e">
        <f>IF(ISNUMBER(Regressions!M177),ROUND(Regressions!M177, 1), NA())</f>
        <v>#N/A</v>
      </c>
      <c r="M167" s="363" t="e">
        <f>IF(ISNUMBER(Regressions!N177),ROUND(Regressions!N177, 1), NA())</f>
        <v>#N/A</v>
      </c>
      <c r="N167" s="256" t="e">
        <f>IF(ISNUMBER(Regressions!O177),ROUND(Regressions!O177, 1), NA())</f>
        <v>#N/A</v>
      </c>
      <c r="O167" s="364" t="e">
        <f>IF(ISNUMBER(Regressions!Q177),ROUND(Regressions!Q177, 1), NA())</f>
        <v>#N/A</v>
      </c>
      <c r="P167" s="362" t="e">
        <f>IF(ISNUMBER(Regressions!R177),ROUND(Regressions!R177, 1), NA())</f>
        <v>#N/A</v>
      </c>
      <c r="Q167" s="234" t="e">
        <f>IF(ISNUMBER(Regressions!S177),ROUND(Regressions!S177, 1), NA())</f>
        <v>#N/A</v>
      </c>
      <c r="R167" s="363" t="e">
        <f>IF(ISNUMBER(Regressions!T177),ROUND(Regressions!T177, 1), NA())</f>
        <v>#N/A</v>
      </c>
      <c r="S167" s="256" t="e">
        <f>IF(ISNUMBER(Regressions!U177),ROUND(Regressions!U177, 1), NA())</f>
        <v>#N/A</v>
      </c>
    </row>
    <row xmlns:x14ac="http://schemas.microsoft.com/office/spreadsheetml/2009/9/ac" r="168" x14ac:dyDescent="0.2">
      <c r="A168" s="359" t="str">
        <f>IF(ISBLANK(Regressions!A178), " ", Regressions!A178)</f>
        <v>Kenya</v>
      </c>
      <c r="B168" s="360">
        <f>IF(ISBLANK(Regressions!B178), " ", Regressions!B178)</f>
        <v>2009</v>
      </c>
      <c r="C168" s="365" t="str">
        <f>IF(ISBLANK(Regressions!C178), " ", Regressions!C178)</f>
        <v>Secondary</v>
      </c>
      <c r="D168" s="361">
        <f>IF(ISBLANK(Regressions!D178), " ", Regressions!D178)</f>
        <v>5537149</v>
      </c>
      <c r="E168" s="233" t="e">
        <f>IF(ISNUMBER(Regressions!E178),ROUND(Regressions!E178, 1), NA())</f>
        <v>#N/A</v>
      </c>
      <c r="F168" s="362" t="e">
        <f>IF(ISNUMBER(Regressions!F178),ROUND(Regressions!F178, 1), NA())</f>
        <v>#N/A</v>
      </c>
      <c r="G168" s="255" t="e">
        <f>IF(ISNUMBER(Regressions!G178),ROUND(Regressions!G178, 1), NA())</f>
        <v>#N/A</v>
      </c>
      <c r="H168" s="363" t="e">
        <f>IF(ISNUMBER(Regressions!H178),ROUND(Regressions!H178, 1), NA())</f>
        <v>#N/A</v>
      </c>
      <c r="I168" s="256" t="e">
        <f>IF(ISNUMBER(Regressions!I178),ROUND(Regressions!I178, 1), NA())</f>
        <v>#N/A</v>
      </c>
      <c r="J168" s="364" t="e">
        <f>IF(ISNUMBER(Regressions!K178),ROUND(Regressions!K178, 1), NA())</f>
        <v>#N/A</v>
      </c>
      <c r="K168" s="362" t="e">
        <f>IF(ISNUMBER(Regressions!L178),ROUND(Regressions!L178, 1), NA())</f>
        <v>#N/A</v>
      </c>
      <c r="L168" s="257" t="e">
        <f>IF(ISNUMBER(Regressions!M178),ROUND(Regressions!M178, 1), NA())</f>
        <v>#N/A</v>
      </c>
      <c r="M168" s="363" t="e">
        <f>IF(ISNUMBER(Regressions!N178),ROUND(Regressions!N178, 1), NA())</f>
        <v>#N/A</v>
      </c>
      <c r="N168" s="256" t="e">
        <f>IF(ISNUMBER(Regressions!O178),ROUND(Regressions!O178, 1), NA())</f>
        <v>#N/A</v>
      </c>
      <c r="O168" s="364" t="e">
        <f>IF(ISNUMBER(Regressions!Q178),ROUND(Regressions!Q178, 1), NA())</f>
        <v>#N/A</v>
      </c>
      <c r="P168" s="362" t="e">
        <f>IF(ISNUMBER(Regressions!R178),ROUND(Regressions!R178, 1), NA())</f>
        <v>#N/A</v>
      </c>
      <c r="Q168" s="234" t="e">
        <f>IF(ISNUMBER(Regressions!S178),ROUND(Regressions!S178, 1), NA())</f>
        <v>#N/A</v>
      </c>
      <c r="R168" s="363" t="e">
        <f>IF(ISNUMBER(Regressions!T178),ROUND(Regressions!T178, 1), NA())</f>
        <v>#N/A</v>
      </c>
      <c r="S168" s="256" t="e">
        <f>IF(ISNUMBER(Regressions!U178),ROUND(Regressions!U178, 1), NA())</f>
        <v>#N/A</v>
      </c>
    </row>
    <row xmlns:x14ac="http://schemas.microsoft.com/office/spreadsheetml/2009/9/ac" r="169" x14ac:dyDescent="0.2">
      <c r="A169" s="359" t="str">
        <f>IF(ISBLANK(Regressions!A179), " ", Regressions!A179)</f>
        <v>Kenya</v>
      </c>
      <c r="B169" s="360">
        <f>IF(ISBLANK(Regressions!B179), " ", Regressions!B179)</f>
        <v>2010</v>
      </c>
      <c r="C169" s="365" t="str">
        <f>IF(ISBLANK(Regressions!C179), " ", Regressions!C179)</f>
        <v>Secondary</v>
      </c>
      <c r="D169" s="361">
        <f>IF(ISBLANK(Regressions!D179), " ", Regressions!D179)</f>
        <v>5655552</v>
      </c>
      <c r="E169" s="233">
        <f>IF(ISNUMBER(Regressions!E179),ROUND(Regressions!E179, 1), NA())</f>
        <v>94.5</v>
      </c>
      <c r="F169" s="362">
        <f>IF(ISNUMBER(Regressions!F179),ROUND(Regressions!F179, 1), NA())</f>
        <v>80.099999999999994</v>
      </c>
      <c r="G169" s="255" t="e">
        <f>IF(ISNUMBER(Regressions!G179),ROUND(Regressions!G179, 1), NA())</f>
        <v>#N/A</v>
      </c>
      <c r="H169" s="363" t="e">
        <f>IF(ISNUMBER(Regressions!H179),ROUND(Regressions!H179, 1), NA())</f>
        <v>#N/A</v>
      </c>
      <c r="I169" s="256">
        <f>IF(ISNUMBER(Regressions!I179),ROUND(Regressions!I179, 1), NA())</f>
        <v>19.899999999999999</v>
      </c>
      <c r="J169" s="364" t="e">
        <f>IF(ISNUMBER(Regressions!K179),ROUND(Regressions!K179, 1), NA())</f>
        <v>#N/A</v>
      </c>
      <c r="K169" s="362" t="e">
        <f>IF(ISNUMBER(Regressions!L179),ROUND(Regressions!L179, 1), NA())</f>
        <v>#N/A</v>
      </c>
      <c r="L169" s="257" t="e">
        <f>IF(ISNUMBER(Regressions!M179),ROUND(Regressions!M179, 1), NA())</f>
        <v>#N/A</v>
      </c>
      <c r="M169" s="363" t="e">
        <f>IF(ISNUMBER(Regressions!N179),ROUND(Regressions!N179, 1), NA())</f>
        <v>#N/A</v>
      </c>
      <c r="N169" s="256" t="e">
        <f>IF(ISNUMBER(Regressions!O179),ROUND(Regressions!O179, 1), NA())</f>
        <v>#N/A</v>
      </c>
      <c r="O169" s="364" t="e">
        <f>IF(ISNUMBER(Regressions!Q179),ROUND(Regressions!Q179, 1), NA())</f>
        <v>#N/A</v>
      </c>
      <c r="P169" s="362" t="e">
        <f>IF(ISNUMBER(Regressions!R179),ROUND(Regressions!R179, 1), NA())</f>
        <v>#N/A</v>
      </c>
      <c r="Q169" s="234" t="e">
        <f>IF(ISNUMBER(Regressions!S179),ROUND(Regressions!S179, 1), NA())</f>
        <v>#N/A</v>
      </c>
      <c r="R169" s="363" t="e">
        <f>IF(ISNUMBER(Regressions!T179),ROUND(Regressions!T179, 1), NA())</f>
        <v>#N/A</v>
      </c>
      <c r="S169" s="256" t="e">
        <f>IF(ISNUMBER(Regressions!U179),ROUND(Regressions!U179, 1), NA())</f>
        <v>#N/A</v>
      </c>
    </row>
    <row xmlns:x14ac="http://schemas.microsoft.com/office/spreadsheetml/2009/9/ac" r="170" x14ac:dyDescent="0.2">
      <c r="A170" s="359" t="str">
        <f>IF(ISBLANK(Regressions!A180), " ", Regressions!A180)</f>
        <v>Kenya</v>
      </c>
      <c r="B170" s="360">
        <f>IF(ISBLANK(Regressions!B180), " ", Regressions!B180)</f>
        <v>2011</v>
      </c>
      <c r="C170" s="365" t="str">
        <f>IF(ISBLANK(Regressions!C180), " ", Regressions!C180)</f>
        <v>Secondary</v>
      </c>
      <c r="D170" s="361">
        <f>IF(ISBLANK(Regressions!D180), " ", Regressions!D180)</f>
        <v>5792954</v>
      </c>
      <c r="E170" s="233">
        <f>IF(ISNUMBER(Regressions!E180),ROUND(Regressions!E180, 1), NA())</f>
        <v>94.5</v>
      </c>
      <c r="F170" s="362">
        <f>IF(ISNUMBER(Regressions!F180),ROUND(Regressions!F180, 1), NA())</f>
        <v>80.099999999999994</v>
      </c>
      <c r="G170" s="255" t="e">
        <f>IF(ISNUMBER(Regressions!G180),ROUND(Regressions!G180, 1), NA())</f>
        <v>#N/A</v>
      </c>
      <c r="H170" s="363" t="e">
        <f>IF(ISNUMBER(Regressions!H180),ROUND(Regressions!H180, 1), NA())</f>
        <v>#N/A</v>
      </c>
      <c r="I170" s="256">
        <f>IF(ISNUMBER(Regressions!I180),ROUND(Regressions!I180, 1), NA())</f>
        <v>19.899999999999999</v>
      </c>
      <c r="J170" s="364" t="e">
        <f>IF(ISNUMBER(Regressions!K180),ROUND(Regressions!K180, 1), NA())</f>
        <v>#N/A</v>
      </c>
      <c r="K170" s="362" t="e">
        <f>IF(ISNUMBER(Regressions!L180),ROUND(Regressions!L180, 1), NA())</f>
        <v>#N/A</v>
      </c>
      <c r="L170" s="257" t="e">
        <f>IF(ISNUMBER(Regressions!M180),ROUND(Regressions!M180, 1), NA())</f>
        <v>#N/A</v>
      </c>
      <c r="M170" s="363" t="e">
        <f>IF(ISNUMBER(Regressions!N180),ROUND(Regressions!N180, 1), NA())</f>
        <v>#N/A</v>
      </c>
      <c r="N170" s="256" t="e">
        <f>IF(ISNUMBER(Regressions!O180),ROUND(Regressions!O180, 1), NA())</f>
        <v>#N/A</v>
      </c>
      <c r="O170" s="364" t="e">
        <f>IF(ISNUMBER(Regressions!Q180),ROUND(Regressions!Q180, 1), NA())</f>
        <v>#N/A</v>
      </c>
      <c r="P170" s="362" t="e">
        <f>IF(ISNUMBER(Regressions!R180),ROUND(Regressions!R180, 1), NA())</f>
        <v>#N/A</v>
      </c>
      <c r="Q170" s="234" t="e">
        <f>IF(ISNUMBER(Regressions!S180),ROUND(Regressions!S180, 1), NA())</f>
        <v>#N/A</v>
      </c>
      <c r="R170" s="363" t="e">
        <f>IF(ISNUMBER(Regressions!T180),ROUND(Regressions!T180, 1), NA())</f>
        <v>#N/A</v>
      </c>
      <c r="S170" s="256" t="e">
        <f>IF(ISNUMBER(Regressions!U180),ROUND(Regressions!U180, 1), NA())</f>
        <v>#N/A</v>
      </c>
    </row>
    <row xmlns:x14ac="http://schemas.microsoft.com/office/spreadsheetml/2009/9/ac" r="171" x14ac:dyDescent="0.2">
      <c r="A171" s="359" t="str">
        <f>IF(ISBLANK(Regressions!A181), " ", Regressions!A181)</f>
        <v>Kenya</v>
      </c>
      <c r="B171" s="360">
        <f>IF(ISBLANK(Regressions!B181), " ", Regressions!B181)</f>
        <v>2012</v>
      </c>
      <c r="C171" s="365" t="str">
        <f>IF(ISBLANK(Regressions!C181), " ", Regressions!C181)</f>
        <v>Secondary</v>
      </c>
      <c r="D171" s="361">
        <f>IF(ISBLANK(Regressions!D181), " ", Regressions!D181)</f>
        <v>5939375</v>
      </c>
      <c r="E171" s="233">
        <f>IF(ISNUMBER(Regressions!E181),ROUND(Regressions!E181, 1), NA())</f>
        <v>94.5</v>
      </c>
      <c r="F171" s="362">
        <f>IF(ISNUMBER(Regressions!F181),ROUND(Regressions!F181, 1), NA())</f>
        <v>80.099999999999994</v>
      </c>
      <c r="G171" s="255" t="e">
        <f>IF(ISNUMBER(Regressions!G181),ROUND(Regressions!G181, 1), NA())</f>
        <v>#N/A</v>
      </c>
      <c r="H171" s="363" t="e">
        <f>IF(ISNUMBER(Regressions!H181),ROUND(Regressions!H181, 1), NA())</f>
        <v>#N/A</v>
      </c>
      <c r="I171" s="256">
        <f>IF(ISNUMBER(Regressions!I181),ROUND(Regressions!I181, 1), NA())</f>
        <v>19.899999999999999</v>
      </c>
      <c r="J171" s="364" t="e">
        <f>IF(ISNUMBER(Regressions!K181),ROUND(Regressions!K181, 1), NA())</f>
        <v>#N/A</v>
      </c>
      <c r="K171" s="362" t="e">
        <f>IF(ISNUMBER(Regressions!L181),ROUND(Regressions!L181, 1), NA())</f>
        <v>#N/A</v>
      </c>
      <c r="L171" s="257" t="e">
        <f>IF(ISNUMBER(Regressions!M181),ROUND(Regressions!M181, 1), NA())</f>
        <v>#N/A</v>
      </c>
      <c r="M171" s="363" t="e">
        <f>IF(ISNUMBER(Regressions!N181),ROUND(Regressions!N181, 1), NA())</f>
        <v>#N/A</v>
      </c>
      <c r="N171" s="256" t="e">
        <f>IF(ISNUMBER(Regressions!O181),ROUND(Regressions!O181, 1), NA())</f>
        <v>#N/A</v>
      </c>
      <c r="O171" s="364" t="e">
        <f>IF(ISNUMBER(Regressions!Q181),ROUND(Regressions!Q181, 1), NA())</f>
        <v>#N/A</v>
      </c>
      <c r="P171" s="362" t="e">
        <f>IF(ISNUMBER(Regressions!R181),ROUND(Regressions!R181, 1), NA())</f>
        <v>#N/A</v>
      </c>
      <c r="Q171" s="234" t="e">
        <f>IF(ISNUMBER(Regressions!S181),ROUND(Regressions!S181, 1), NA())</f>
        <v>#N/A</v>
      </c>
      <c r="R171" s="363" t="e">
        <f>IF(ISNUMBER(Regressions!T181),ROUND(Regressions!T181, 1), NA())</f>
        <v>#N/A</v>
      </c>
      <c r="S171" s="256" t="e">
        <f>IF(ISNUMBER(Regressions!U181),ROUND(Regressions!U181, 1), NA())</f>
        <v>#N/A</v>
      </c>
    </row>
    <row xmlns:x14ac="http://schemas.microsoft.com/office/spreadsheetml/2009/9/ac" r="172" x14ac:dyDescent="0.2">
      <c r="A172" s="359" t="str">
        <f>IF(ISBLANK(Regressions!A182), " ", Regressions!A182)</f>
        <v>Kenya</v>
      </c>
      <c r="B172" s="360">
        <f>IF(ISBLANK(Regressions!B182), " ", Regressions!B182)</f>
        <v>2013</v>
      </c>
      <c r="C172" s="365" t="str">
        <f>IF(ISBLANK(Regressions!C182), " ", Regressions!C182)</f>
        <v>Secondary</v>
      </c>
      <c r="D172" s="361">
        <f>IF(ISBLANK(Regressions!D182), " ", Regressions!D182)</f>
        <v>6107382</v>
      </c>
      <c r="E172" s="233">
        <f>IF(ISNUMBER(Regressions!E182),ROUND(Regressions!E182, 1), NA())</f>
        <v>94.5</v>
      </c>
      <c r="F172" s="362">
        <f>IF(ISNUMBER(Regressions!F182),ROUND(Regressions!F182, 1), NA())</f>
        <v>80.099999999999994</v>
      </c>
      <c r="G172" s="255" t="e">
        <f>IF(ISNUMBER(Regressions!G182),ROUND(Regressions!G182, 1), NA())</f>
        <v>#N/A</v>
      </c>
      <c r="H172" s="363" t="e">
        <f>IF(ISNUMBER(Regressions!H182),ROUND(Regressions!H182, 1), NA())</f>
        <v>#N/A</v>
      </c>
      <c r="I172" s="256">
        <f>IF(ISNUMBER(Regressions!I182),ROUND(Regressions!I182, 1), NA())</f>
        <v>19.899999999999999</v>
      </c>
      <c r="J172" s="364" t="e">
        <f>IF(ISNUMBER(Regressions!K182),ROUND(Regressions!K182, 1), NA())</f>
        <v>#N/A</v>
      </c>
      <c r="K172" s="362" t="e">
        <f>IF(ISNUMBER(Regressions!L182),ROUND(Regressions!L182, 1), NA())</f>
        <v>#N/A</v>
      </c>
      <c r="L172" s="257" t="e">
        <f>IF(ISNUMBER(Regressions!M182),ROUND(Regressions!M182, 1), NA())</f>
        <v>#N/A</v>
      </c>
      <c r="M172" s="363" t="e">
        <f>IF(ISNUMBER(Regressions!N182),ROUND(Regressions!N182, 1), NA())</f>
        <v>#N/A</v>
      </c>
      <c r="N172" s="256" t="e">
        <f>IF(ISNUMBER(Regressions!O182),ROUND(Regressions!O182, 1), NA())</f>
        <v>#N/A</v>
      </c>
      <c r="O172" s="364" t="e">
        <f>IF(ISNUMBER(Regressions!Q182),ROUND(Regressions!Q182, 1), NA())</f>
        <v>#N/A</v>
      </c>
      <c r="P172" s="362" t="e">
        <f>IF(ISNUMBER(Regressions!R182),ROUND(Regressions!R182, 1), NA())</f>
        <v>#N/A</v>
      </c>
      <c r="Q172" s="234" t="e">
        <f>IF(ISNUMBER(Regressions!S182),ROUND(Regressions!S182, 1), NA())</f>
        <v>#N/A</v>
      </c>
      <c r="R172" s="363" t="e">
        <f>IF(ISNUMBER(Regressions!T182),ROUND(Regressions!T182, 1), NA())</f>
        <v>#N/A</v>
      </c>
      <c r="S172" s="256" t="e">
        <f>IF(ISNUMBER(Regressions!U182),ROUND(Regressions!U182, 1), NA())</f>
        <v>#N/A</v>
      </c>
    </row>
    <row xmlns:x14ac="http://schemas.microsoft.com/office/spreadsheetml/2009/9/ac" r="173" x14ac:dyDescent="0.2">
      <c r="A173" s="359" t="str">
        <f>IF(ISBLANK(Regressions!A183), " ", Regressions!A183)</f>
        <v>Kenya</v>
      </c>
      <c r="B173" s="360">
        <f>IF(ISBLANK(Regressions!B183), " ", Regressions!B183)</f>
        <v>2014</v>
      </c>
      <c r="C173" s="365" t="str">
        <f>IF(ISBLANK(Regressions!C183), " ", Regressions!C183)</f>
        <v>Secondary</v>
      </c>
      <c r="D173" s="361">
        <f>IF(ISBLANK(Regressions!D183), " ", Regressions!D183)</f>
        <v>6290491</v>
      </c>
      <c r="E173" s="233">
        <f>IF(ISNUMBER(Regressions!E183),ROUND(Regressions!E183, 1), NA())</f>
        <v>94.5</v>
      </c>
      <c r="F173" s="362">
        <f>IF(ISNUMBER(Regressions!F183),ROUND(Regressions!F183, 1), NA())</f>
        <v>80.099999999999994</v>
      </c>
      <c r="G173" s="255" t="e">
        <f>IF(ISNUMBER(Regressions!G183),ROUND(Regressions!G183, 1), NA())</f>
        <v>#N/A</v>
      </c>
      <c r="H173" s="363" t="e">
        <f>IF(ISNUMBER(Regressions!H183),ROUND(Regressions!H183, 1), NA())</f>
        <v>#N/A</v>
      </c>
      <c r="I173" s="256">
        <f>IF(ISNUMBER(Regressions!I183),ROUND(Regressions!I183, 1), NA())</f>
        <v>19.899999999999999</v>
      </c>
      <c r="J173" s="364" t="e">
        <f>IF(ISNUMBER(Regressions!K183),ROUND(Regressions!K183, 1), NA())</f>
        <v>#N/A</v>
      </c>
      <c r="K173" s="362" t="e">
        <f>IF(ISNUMBER(Regressions!L183),ROUND(Regressions!L183, 1), NA())</f>
        <v>#N/A</v>
      </c>
      <c r="L173" s="257" t="e">
        <f>IF(ISNUMBER(Regressions!M183),ROUND(Regressions!M183, 1), NA())</f>
        <v>#N/A</v>
      </c>
      <c r="M173" s="363" t="e">
        <f>IF(ISNUMBER(Regressions!N183),ROUND(Regressions!N183, 1), NA())</f>
        <v>#N/A</v>
      </c>
      <c r="N173" s="256" t="e">
        <f>IF(ISNUMBER(Regressions!O183),ROUND(Regressions!O183, 1), NA())</f>
        <v>#N/A</v>
      </c>
      <c r="O173" s="364" t="e">
        <f>IF(ISNUMBER(Regressions!Q183),ROUND(Regressions!Q183, 1), NA())</f>
        <v>#N/A</v>
      </c>
      <c r="P173" s="362" t="e">
        <f>IF(ISNUMBER(Regressions!R183),ROUND(Regressions!R183, 1), NA())</f>
        <v>#N/A</v>
      </c>
      <c r="Q173" s="234" t="e">
        <f>IF(ISNUMBER(Regressions!S183),ROUND(Regressions!S183, 1), NA())</f>
        <v>#N/A</v>
      </c>
      <c r="R173" s="363" t="e">
        <f>IF(ISNUMBER(Regressions!T183),ROUND(Regressions!T183, 1), NA())</f>
        <v>#N/A</v>
      </c>
      <c r="S173" s="256" t="e">
        <f>IF(ISNUMBER(Regressions!U183),ROUND(Regressions!U183, 1), NA())</f>
        <v>#N/A</v>
      </c>
    </row>
    <row xmlns:x14ac="http://schemas.microsoft.com/office/spreadsheetml/2009/9/ac" r="174" x14ac:dyDescent="0.2">
      <c r="A174" s="359" t="str">
        <f>IF(ISBLANK(Regressions!A184), " ", Regressions!A184)</f>
        <v>Kenya</v>
      </c>
      <c r="B174" s="360">
        <f>IF(ISBLANK(Regressions!B184), " ", Regressions!B184)</f>
        <v>2015</v>
      </c>
      <c r="C174" s="365" t="str">
        <f>IF(ISBLANK(Regressions!C184), " ", Regressions!C184)</f>
        <v>Secondary</v>
      </c>
      <c r="D174" s="361">
        <f>IF(ISBLANK(Regressions!D184), " ", Regressions!D184)</f>
        <v>6478823</v>
      </c>
      <c r="E174" s="233">
        <f>IF(ISNUMBER(Regressions!E184),ROUND(Regressions!E184, 1), NA())</f>
        <v>94.5</v>
      </c>
      <c r="F174" s="362">
        <f>IF(ISNUMBER(Regressions!F184),ROUND(Regressions!F184, 1), NA())</f>
        <v>80.099999999999994</v>
      </c>
      <c r="G174" s="255" t="e">
        <f>IF(ISNUMBER(Regressions!G184),ROUND(Regressions!G184, 1), NA())</f>
        <v>#N/A</v>
      </c>
      <c r="H174" s="363" t="e">
        <f>IF(ISNUMBER(Regressions!H184),ROUND(Regressions!H184, 1), NA())</f>
        <v>#N/A</v>
      </c>
      <c r="I174" s="256">
        <f>IF(ISNUMBER(Regressions!I184),ROUND(Regressions!I184, 1), NA())</f>
        <v>19.899999999999999</v>
      </c>
      <c r="J174" s="364" t="e">
        <f>IF(ISNUMBER(Regressions!K184),ROUND(Regressions!K184, 1), NA())</f>
        <v>#N/A</v>
      </c>
      <c r="K174" s="362" t="e">
        <f>IF(ISNUMBER(Regressions!L184),ROUND(Regressions!L184, 1), NA())</f>
        <v>#N/A</v>
      </c>
      <c r="L174" s="257" t="e">
        <f>IF(ISNUMBER(Regressions!M184),ROUND(Regressions!M184, 1), NA())</f>
        <v>#N/A</v>
      </c>
      <c r="M174" s="363" t="e">
        <f>IF(ISNUMBER(Regressions!N184),ROUND(Regressions!N184, 1), NA())</f>
        <v>#N/A</v>
      </c>
      <c r="N174" s="256" t="e">
        <f>IF(ISNUMBER(Regressions!O184),ROUND(Regressions!O184, 1), NA())</f>
        <v>#N/A</v>
      </c>
      <c r="O174" s="364" t="e">
        <f>IF(ISNUMBER(Regressions!Q184),ROUND(Regressions!Q184, 1), NA())</f>
        <v>#N/A</v>
      </c>
      <c r="P174" s="362" t="e">
        <f>IF(ISNUMBER(Regressions!R184),ROUND(Regressions!R184, 1), NA())</f>
        <v>#N/A</v>
      </c>
      <c r="Q174" s="234" t="e">
        <f>IF(ISNUMBER(Regressions!S184),ROUND(Regressions!S184, 1), NA())</f>
        <v>#N/A</v>
      </c>
      <c r="R174" s="363" t="e">
        <f>IF(ISNUMBER(Regressions!T184),ROUND(Regressions!T184, 1), NA())</f>
        <v>#N/A</v>
      </c>
      <c r="S174" s="256" t="e">
        <f>IF(ISNUMBER(Regressions!U184),ROUND(Regressions!U184, 1), NA())</f>
        <v>#N/A</v>
      </c>
    </row>
    <row xmlns:x14ac="http://schemas.microsoft.com/office/spreadsheetml/2009/9/ac" r="175" x14ac:dyDescent="0.2">
      <c r="A175" s="359" t="str">
        <f>IF(ISBLANK(Regressions!A185), " ", Regressions!A185)</f>
        <v>Kenya</v>
      </c>
      <c r="B175" s="360">
        <f>IF(ISBLANK(Regressions!B185), " ", Regressions!B185)</f>
        <v>2016</v>
      </c>
      <c r="C175" s="365" t="str">
        <f>IF(ISBLANK(Regressions!C185), " ", Regressions!C185)</f>
        <v>Secondary</v>
      </c>
      <c r="D175" s="361">
        <f>IF(ISBLANK(Regressions!D185), " ", Regressions!D185)</f>
        <v>6662331</v>
      </c>
      <c r="E175" s="233">
        <f>IF(ISNUMBER(Regressions!E185),ROUND(Regressions!E185, 1), NA())</f>
        <v>94.5</v>
      </c>
      <c r="F175" s="362">
        <f>IF(ISNUMBER(Regressions!F185),ROUND(Regressions!F185, 1), NA())</f>
        <v>80.099999999999994</v>
      </c>
      <c r="G175" s="255" t="e">
        <f>IF(ISNUMBER(Regressions!G185),ROUND(Regressions!G185, 1), NA())</f>
        <v>#N/A</v>
      </c>
      <c r="H175" s="363" t="e">
        <f>IF(ISNUMBER(Regressions!H185),ROUND(Regressions!H185, 1), NA())</f>
        <v>#N/A</v>
      </c>
      <c r="I175" s="256">
        <f>IF(ISNUMBER(Regressions!I185),ROUND(Regressions!I185, 1), NA())</f>
        <v>19.899999999999999</v>
      </c>
      <c r="J175" s="364" t="e">
        <f>IF(ISNUMBER(Regressions!K185),ROUND(Regressions!K185, 1), NA())</f>
        <v>#N/A</v>
      </c>
      <c r="K175" s="362" t="e">
        <f>IF(ISNUMBER(Regressions!L185),ROUND(Regressions!L185, 1), NA())</f>
        <v>#N/A</v>
      </c>
      <c r="L175" s="257" t="e">
        <f>IF(ISNUMBER(Regressions!M185),ROUND(Regressions!M185, 1), NA())</f>
        <v>#N/A</v>
      </c>
      <c r="M175" s="363" t="e">
        <f>IF(ISNUMBER(Regressions!N185),ROUND(Regressions!N185, 1), NA())</f>
        <v>#N/A</v>
      </c>
      <c r="N175" s="256" t="e">
        <f>IF(ISNUMBER(Regressions!O185),ROUND(Regressions!O185, 1), NA())</f>
        <v>#N/A</v>
      </c>
      <c r="O175" s="364" t="e">
        <f>IF(ISNUMBER(Regressions!Q185),ROUND(Regressions!Q185, 1), NA())</f>
        <v>#N/A</v>
      </c>
      <c r="P175" s="362" t="e">
        <f>IF(ISNUMBER(Regressions!R185),ROUND(Regressions!R185, 1), NA())</f>
        <v>#N/A</v>
      </c>
      <c r="Q175" s="234" t="e">
        <f>IF(ISNUMBER(Regressions!S185),ROUND(Regressions!S185, 1), NA())</f>
        <v>#N/A</v>
      </c>
      <c r="R175" s="363" t="e">
        <f>IF(ISNUMBER(Regressions!T185),ROUND(Regressions!T185, 1), NA())</f>
        <v>#N/A</v>
      </c>
      <c r="S175" s="256" t="e">
        <f>IF(ISNUMBER(Regressions!U185),ROUND(Regressions!U185, 1), NA())</f>
        <v>#N/A</v>
      </c>
    </row>
    <row xmlns:x14ac="http://schemas.microsoft.com/office/spreadsheetml/2009/9/ac" r="176" x14ac:dyDescent="0.2">
      <c r="A176" s="359" t="str">
        <f>IF(ISBLANK(Regressions!A186), " ", Regressions!A186)</f>
        <v>Kenya</v>
      </c>
      <c r="B176" s="360">
        <f>IF(ISBLANK(Regressions!B186), " ", Regressions!B186)</f>
        <v>2017</v>
      </c>
      <c r="C176" s="365" t="str">
        <f>IF(ISBLANK(Regressions!C186), " ", Regressions!C186)</f>
        <v>Secondary</v>
      </c>
      <c r="D176" s="361">
        <f>IF(ISBLANK(Regressions!D186), " ", Regressions!D186)</f>
        <v>6856591</v>
      </c>
      <c r="E176" s="233">
        <f>IF(ISNUMBER(Regressions!E186),ROUND(Regressions!E186, 1), NA())</f>
        <v>94.5</v>
      </c>
      <c r="F176" s="362">
        <f>IF(ISNUMBER(Regressions!F186),ROUND(Regressions!F186, 1), NA())</f>
        <v>80.099999999999994</v>
      </c>
      <c r="G176" s="255" t="e">
        <f>IF(ISNUMBER(Regressions!G186),ROUND(Regressions!G186, 1), NA())</f>
        <v>#N/A</v>
      </c>
      <c r="H176" s="363" t="e">
        <f>IF(ISNUMBER(Regressions!H186),ROUND(Regressions!H186, 1), NA())</f>
        <v>#N/A</v>
      </c>
      <c r="I176" s="256">
        <f>IF(ISNUMBER(Regressions!I186),ROUND(Regressions!I186, 1), NA())</f>
        <v>19.899999999999999</v>
      </c>
      <c r="J176" s="364" t="e">
        <f>IF(ISNUMBER(Regressions!K186),ROUND(Regressions!K186, 1), NA())</f>
        <v>#N/A</v>
      </c>
      <c r="K176" s="362" t="e">
        <f>IF(ISNUMBER(Regressions!L186),ROUND(Regressions!L186, 1), NA())</f>
        <v>#N/A</v>
      </c>
      <c r="L176" s="257" t="e">
        <f>IF(ISNUMBER(Regressions!M186),ROUND(Regressions!M186, 1), NA())</f>
        <v>#N/A</v>
      </c>
      <c r="M176" s="363" t="e">
        <f>IF(ISNUMBER(Regressions!N186),ROUND(Regressions!N186, 1), NA())</f>
        <v>#N/A</v>
      </c>
      <c r="N176" s="256" t="e">
        <f>IF(ISNUMBER(Regressions!O186),ROUND(Regressions!O186, 1), NA())</f>
        <v>#N/A</v>
      </c>
      <c r="O176" s="364" t="e">
        <f>IF(ISNUMBER(Regressions!Q186),ROUND(Regressions!Q186, 1), NA())</f>
        <v>#N/A</v>
      </c>
      <c r="P176" s="362" t="e">
        <f>IF(ISNUMBER(Regressions!R186),ROUND(Regressions!R186, 1), NA())</f>
        <v>#N/A</v>
      </c>
      <c r="Q176" s="234" t="e">
        <f>IF(ISNUMBER(Regressions!S186),ROUND(Regressions!S186, 1), NA())</f>
        <v>#N/A</v>
      </c>
      <c r="R176" s="363" t="e">
        <f>IF(ISNUMBER(Regressions!T186),ROUND(Regressions!T186, 1), NA())</f>
        <v>#N/A</v>
      </c>
      <c r="S176" s="256" t="e">
        <f>IF(ISNUMBER(Regressions!U186),ROUND(Regressions!U186, 1), NA())</f>
        <v>#N/A</v>
      </c>
    </row>
    <row xmlns:x14ac="http://schemas.microsoft.com/office/spreadsheetml/2009/9/ac" r="177" x14ac:dyDescent="0.2">
      <c r="A177" s="359" t="str">
        <f>IF(ISBLANK(Regressions!A187), " ", Regressions!A187)</f>
        <v>Kenya</v>
      </c>
      <c r="B177" s="360">
        <f>IF(ISBLANK(Regressions!B187), " ", Regressions!B187)</f>
        <v>2018</v>
      </c>
      <c r="C177" s="365" t="str">
        <f>IF(ISBLANK(Regressions!C187), " ", Regressions!C187)</f>
        <v>Secondary</v>
      </c>
      <c r="D177" s="361">
        <f>IF(ISBLANK(Regressions!D187), " ", Regressions!D187)</f>
        <v>7051640</v>
      </c>
      <c r="E177" s="233">
        <f>IF(ISNUMBER(Regressions!E187),ROUND(Regressions!E187, 1), NA())</f>
        <v>94.5</v>
      </c>
      <c r="F177" s="362">
        <f>IF(ISNUMBER(Regressions!F187),ROUND(Regressions!F187, 1), NA())</f>
        <v>80.099999999999994</v>
      </c>
      <c r="G177" s="255" t="e">
        <f>IF(ISNUMBER(Regressions!G187),ROUND(Regressions!G187, 1), NA())</f>
        <v>#N/A</v>
      </c>
      <c r="H177" s="363" t="e">
        <f>IF(ISNUMBER(Regressions!H187),ROUND(Regressions!H187, 1), NA())</f>
        <v>#N/A</v>
      </c>
      <c r="I177" s="256">
        <f>IF(ISNUMBER(Regressions!I187),ROUND(Regressions!I187, 1), NA())</f>
        <v>19.899999999999999</v>
      </c>
      <c r="J177" s="364" t="e">
        <f>IF(ISNUMBER(Regressions!K187),ROUND(Regressions!K187, 1), NA())</f>
        <v>#N/A</v>
      </c>
      <c r="K177" s="362" t="e">
        <f>IF(ISNUMBER(Regressions!L187),ROUND(Regressions!L187, 1), NA())</f>
        <v>#N/A</v>
      </c>
      <c r="L177" s="257" t="e">
        <f>IF(ISNUMBER(Regressions!M187),ROUND(Regressions!M187, 1), NA())</f>
        <v>#N/A</v>
      </c>
      <c r="M177" s="363" t="e">
        <f>IF(ISNUMBER(Regressions!N187),ROUND(Regressions!N187, 1), NA())</f>
        <v>#N/A</v>
      </c>
      <c r="N177" s="256" t="e">
        <f>IF(ISNUMBER(Regressions!O187),ROUND(Regressions!O187, 1), NA())</f>
        <v>#N/A</v>
      </c>
      <c r="O177" s="364" t="e">
        <f>IF(ISNUMBER(Regressions!Q187),ROUND(Regressions!Q187, 1), NA())</f>
        <v>#N/A</v>
      </c>
      <c r="P177" s="362" t="e">
        <f>IF(ISNUMBER(Regressions!R187),ROUND(Regressions!R187, 1), NA())</f>
        <v>#N/A</v>
      </c>
      <c r="Q177" s="234" t="e">
        <f>IF(ISNUMBER(Regressions!S187),ROUND(Regressions!S187, 1), NA())</f>
        <v>#N/A</v>
      </c>
      <c r="R177" s="363" t="e">
        <f>IF(ISNUMBER(Regressions!T187),ROUND(Regressions!T187, 1), NA())</f>
        <v>#N/A</v>
      </c>
      <c r="S177" s="256" t="e">
        <f>IF(ISNUMBER(Regressions!U187),ROUND(Regressions!U187, 1), NA())</f>
        <v>#N/A</v>
      </c>
    </row>
    <row xmlns:x14ac="http://schemas.microsoft.com/office/spreadsheetml/2009/9/ac" r="178" x14ac:dyDescent="0.2">
      <c r="A178" s="359" t="str">
        <f>IF(ISBLANK(Regressions!A188), " ", Regressions!A188)</f>
        <v>Kenya</v>
      </c>
      <c r="B178" s="360">
        <f>IF(ISBLANK(Regressions!B188), " ", Regressions!B188)</f>
        <v>2019</v>
      </c>
      <c r="C178" s="365" t="str">
        <f>IF(ISBLANK(Regressions!C188), " ", Regressions!C188)</f>
        <v>Secondary</v>
      </c>
      <c r="D178" s="361">
        <f>IF(ISBLANK(Regressions!D188), " ", Regressions!D188)</f>
        <v>7238590</v>
      </c>
      <c r="E178" s="233" t="e">
        <f>IF(ISNUMBER(Regressions!E188),ROUND(Regressions!E188, 1), NA())</f>
        <v>#N/A</v>
      </c>
      <c r="F178" s="362" t="e">
        <f>IF(ISNUMBER(Regressions!F188),ROUND(Regressions!F188, 1), NA())</f>
        <v>#N/A</v>
      </c>
      <c r="G178" s="255" t="e">
        <f>IF(ISNUMBER(Regressions!G188),ROUND(Regressions!G188, 1), NA())</f>
        <v>#N/A</v>
      </c>
      <c r="H178" s="363" t="e">
        <f>IF(ISNUMBER(Regressions!H188),ROUND(Regressions!H188, 1), NA())</f>
        <v>#N/A</v>
      </c>
      <c r="I178" s="256" t="e">
        <f>IF(ISNUMBER(Regressions!I188),ROUND(Regressions!I188, 1), NA())</f>
        <v>#N/A</v>
      </c>
      <c r="J178" s="364" t="e">
        <f>IF(ISNUMBER(Regressions!K188),ROUND(Regressions!K188, 1), NA())</f>
        <v>#N/A</v>
      </c>
      <c r="K178" s="362" t="e">
        <f>IF(ISNUMBER(Regressions!L188),ROUND(Regressions!L188, 1), NA())</f>
        <v>#N/A</v>
      </c>
      <c r="L178" s="257" t="e">
        <f>IF(ISNUMBER(Regressions!M188),ROUND(Regressions!M188, 1), NA())</f>
        <v>#N/A</v>
      </c>
      <c r="M178" s="363" t="e">
        <f>IF(ISNUMBER(Regressions!N188),ROUND(Regressions!N188, 1), NA())</f>
        <v>#N/A</v>
      </c>
      <c r="N178" s="256" t="e">
        <f>IF(ISNUMBER(Regressions!O188),ROUND(Regressions!O188, 1), NA())</f>
        <v>#N/A</v>
      </c>
      <c r="O178" s="364" t="e">
        <f>IF(ISNUMBER(Regressions!Q188),ROUND(Regressions!Q188, 1), NA())</f>
        <v>#N/A</v>
      </c>
      <c r="P178" s="362" t="e">
        <f>IF(ISNUMBER(Regressions!R188),ROUND(Regressions!R188, 1), NA())</f>
        <v>#N/A</v>
      </c>
      <c r="Q178" s="234" t="e">
        <f>IF(ISNUMBER(Regressions!S188),ROUND(Regressions!S188, 1), NA())</f>
        <v>#N/A</v>
      </c>
      <c r="R178" s="363" t="e">
        <f>IF(ISNUMBER(Regressions!T188),ROUND(Regressions!T188, 1), NA())</f>
        <v>#N/A</v>
      </c>
      <c r="S178" s="256" t="e">
        <f>IF(ISNUMBER(Regressions!U188),ROUND(Regressions!U188, 1), NA())</f>
        <v>#N/A</v>
      </c>
    </row>
    <row xmlns:x14ac="http://schemas.microsoft.com/office/spreadsheetml/2009/9/ac" r="179" x14ac:dyDescent="0.2">
      <c r="A179" s="359" t="str">
        <f>IF(ISBLANK(Regressions!A189), " ", Regressions!A189)</f>
        <v>Kenya</v>
      </c>
      <c r="B179" s="360">
        <f>IF(ISBLANK(Regressions!B189), " ", Regressions!B189)</f>
        <v>2020</v>
      </c>
      <c r="C179" s="365" t="str">
        <f>IF(ISBLANK(Regressions!C189), " ", Regressions!C189)</f>
        <v>Secondary</v>
      </c>
      <c r="D179" s="361">
        <f>IF(ISBLANK(Regressions!D189), " ", Regressions!D189)</f>
        <v>7438871</v>
      </c>
      <c r="E179" s="233" t="e">
        <f>IF(ISNUMBER(Regressions!E189),ROUND(Regressions!E189, 1), NA())</f>
        <v>#N/A</v>
      </c>
      <c r="F179" s="362" t="e">
        <f>IF(ISNUMBER(Regressions!F189),ROUND(Regressions!F189, 1), NA())</f>
        <v>#N/A</v>
      </c>
      <c r="G179" s="255" t="e">
        <f>IF(ISNUMBER(Regressions!G189),ROUND(Regressions!G189, 1), NA())</f>
        <v>#N/A</v>
      </c>
      <c r="H179" s="363" t="e">
        <f>IF(ISNUMBER(Regressions!H189),ROUND(Regressions!H189, 1), NA())</f>
        <v>#N/A</v>
      </c>
      <c r="I179" s="256" t="e">
        <f>IF(ISNUMBER(Regressions!I189),ROUND(Regressions!I189, 1), NA())</f>
        <v>#N/A</v>
      </c>
      <c r="J179" s="364" t="e">
        <f>IF(ISNUMBER(Regressions!K189),ROUND(Regressions!K189, 1), NA())</f>
        <v>#N/A</v>
      </c>
      <c r="K179" s="362" t="e">
        <f>IF(ISNUMBER(Regressions!L189),ROUND(Regressions!L189, 1), NA())</f>
        <v>#N/A</v>
      </c>
      <c r="L179" s="257" t="e">
        <f>IF(ISNUMBER(Regressions!M189),ROUND(Regressions!M189, 1), NA())</f>
        <v>#N/A</v>
      </c>
      <c r="M179" s="363" t="e">
        <f>IF(ISNUMBER(Regressions!N189),ROUND(Regressions!N189, 1), NA())</f>
        <v>#N/A</v>
      </c>
      <c r="N179" s="256" t="e">
        <f>IF(ISNUMBER(Regressions!O189),ROUND(Regressions!O189, 1), NA())</f>
        <v>#N/A</v>
      </c>
      <c r="O179" s="364" t="e">
        <f>IF(ISNUMBER(Regressions!Q189),ROUND(Regressions!Q189, 1), NA())</f>
        <v>#N/A</v>
      </c>
      <c r="P179" s="362" t="e">
        <f>IF(ISNUMBER(Regressions!R189),ROUND(Regressions!R189, 1), NA())</f>
        <v>#N/A</v>
      </c>
      <c r="Q179" s="234" t="e">
        <f>IF(ISNUMBER(Regressions!S189),ROUND(Regressions!S189, 1), NA())</f>
        <v>#N/A</v>
      </c>
      <c r="R179" s="363" t="e">
        <f>IF(ISNUMBER(Regressions!T189),ROUND(Regressions!T189, 1), NA())</f>
        <v>#N/A</v>
      </c>
      <c r="S179" s="256" t="e">
        <f>IF(ISNUMBER(Regressions!U189),ROUND(Regressions!U189, 1), NA())</f>
        <v>#N/A</v>
      </c>
    </row>
    <row xmlns:x14ac="http://schemas.microsoft.com/office/spreadsheetml/2009/9/ac" r="180" x14ac:dyDescent="0.2">
      <c r="A180" s="411" t="str">
        <f>IF(ISBLANK(Regressions!A190), " ", Regressions!A190)</f>
        <v>Kenya</v>
      </c>
      <c r="B180" s="412">
        <f>IF(ISBLANK(Regressions!B190), " ", Regressions!B190)</f>
        <v>2021</v>
      </c>
      <c r="C180" s="413" t="str">
        <f>IF(ISBLANK(Regressions!C190), " ", Regressions!C190)</f>
        <v>Secondary</v>
      </c>
      <c r="D180" s="414">
        <f>IF(ISBLANK(Regressions!D190), " ", Regressions!D190)</f>
        <v>7639637</v>
      </c>
      <c r="E180" s="417" t="e">
        <f>IF(ISNUMBER(Regressions!E190),ROUND(Regressions!E190, 1), NA())</f>
        <v>#N/A</v>
      </c>
      <c r="F180" s="415" t="e">
        <f>IF(ISNUMBER(Regressions!F190),ROUND(Regressions!F190, 1), NA())</f>
        <v>#N/A</v>
      </c>
      <c r="G180" s="418" t="e">
        <f>IF(ISNUMBER(Regressions!G190),ROUND(Regressions!G190, 1), NA())</f>
        <v>#N/A</v>
      </c>
      <c r="H180" s="416" t="e">
        <f>IF(ISNUMBER(Regressions!H190),ROUND(Regressions!H190, 1), NA())</f>
        <v>#N/A</v>
      </c>
      <c r="I180" s="419" t="e">
        <f>IF(ISNUMBER(Regressions!I190),ROUND(Regressions!I190, 1), NA())</f>
        <v>#N/A</v>
      </c>
      <c r="J180" s="417" t="e">
        <f>IF(ISNUMBER(Regressions!K190),ROUND(Regressions!K190, 1), NA())</f>
        <v>#N/A</v>
      </c>
      <c r="K180" s="415" t="e">
        <f>IF(ISNUMBER(Regressions!L190),ROUND(Regressions!L190, 1), NA())</f>
        <v>#N/A</v>
      </c>
      <c r="L180" s="420" t="e">
        <f>IF(ISNUMBER(Regressions!M190),ROUND(Regressions!M190, 1), NA())</f>
        <v>#N/A</v>
      </c>
      <c r="M180" s="416" t="e">
        <f>IF(ISNUMBER(Regressions!N190),ROUND(Regressions!N190, 1), NA())</f>
        <v>#N/A</v>
      </c>
      <c r="N180" s="419" t="e">
        <f>IF(ISNUMBER(Regressions!O190),ROUND(Regressions!O190, 1), NA())</f>
        <v>#N/A</v>
      </c>
      <c r="O180" s="417" t="e">
        <f>IF(ISNUMBER(Regressions!Q190),ROUND(Regressions!Q190, 1), NA())</f>
        <v>#N/A</v>
      </c>
      <c r="P180" s="415" t="e">
        <f>IF(ISNUMBER(Regressions!R190),ROUND(Regressions!R190, 1), NA())</f>
        <v>#N/A</v>
      </c>
      <c r="Q180" s="421" t="e">
        <f>IF(ISNUMBER(Regressions!S190),ROUND(Regressions!S190, 1), NA())</f>
        <v>#N/A</v>
      </c>
      <c r="R180" s="416" t="e">
        <f>IF(ISNUMBER(Regressions!T190),ROUND(Regressions!T190, 1), NA())</f>
        <v>#N/A</v>
      </c>
      <c r="S180" s="419" t="e">
        <f>IF(ISNUMBER(Regressions!U190),ROUND(Regressions!U190, 1), NA())</f>
        <v>#N/A</v>
      </c>
      <c r="T180" s="410"/>
      <c r="U180" s="410"/>
      <c r="V180" s="410"/>
      <c r="W180" s="410"/>
      <c r="X180" s="410"/>
      <c r="Y180" s="410"/>
      <c r="Z180" s="410"/>
      <c r="AA180" s="410"/>
      <c r="AB180" s="410"/>
      <c r="AC180" s="410"/>
    </row>
    <row xmlns:x14ac="http://schemas.microsoft.com/office/spreadsheetml/2009/9/ac" r="181" x14ac:dyDescent="0.2">
      <c r="A181" s="359" t="str">
        <f>IF(ISBLANK(Regressions!A191), " ", Regressions!A191)</f>
        <v>Kenya</v>
      </c>
      <c r="B181" s="360">
        <f>IF(ISBLANK(Regressions!B191), " ", Regressions!B191)</f>
        <v>2022</v>
      </c>
      <c r="C181" s="365" t="str">
        <f>IF(ISBLANK(Regressions!C191), " ", Regressions!C191)</f>
        <v>Secondary</v>
      </c>
      <c r="D181" s="361">
        <f>IF(ISBLANK(Regressions!D191), " ", Regressions!D191)</f>
        <v>7811884</v>
      </c>
      <c r="E181" s="233" t="e">
        <f>IF(ISNUMBER(Regressions!E191),ROUND(Regressions!E191, 1), NA())</f>
        <v>#N/A</v>
      </c>
      <c r="F181" s="362" t="e">
        <f>IF(ISNUMBER(Regressions!F191),ROUND(Regressions!F191, 1), NA())</f>
        <v>#N/A</v>
      </c>
      <c r="G181" s="255" t="e">
        <f>IF(ISNUMBER(Regressions!G191),ROUND(Regressions!G191, 1), NA())</f>
        <v>#N/A</v>
      </c>
      <c r="H181" s="363" t="e">
        <f>IF(ISNUMBER(Regressions!H191),ROUND(Regressions!H191, 1), NA())</f>
        <v>#N/A</v>
      </c>
      <c r="I181" s="256" t="e">
        <f>IF(ISNUMBER(Regressions!I191),ROUND(Regressions!I191, 1), NA())</f>
        <v>#N/A</v>
      </c>
      <c r="J181" s="364" t="e">
        <f>IF(ISNUMBER(Regressions!K191),ROUND(Regressions!K191, 1), NA())</f>
        <v>#N/A</v>
      </c>
      <c r="K181" s="362" t="e">
        <f>IF(ISNUMBER(Regressions!L191),ROUND(Regressions!L191, 1), NA())</f>
        <v>#N/A</v>
      </c>
      <c r="L181" s="257" t="e">
        <f>IF(ISNUMBER(Regressions!M191),ROUND(Regressions!M191, 1), NA())</f>
        <v>#N/A</v>
      </c>
      <c r="M181" s="363" t="e">
        <f>IF(ISNUMBER(Regressions!N191),ROUND(Regressions!N191, 1), NA())</f>
        <v>#N/A</v>
      </c>
      <c r="N181" s="256" t="e">
        <f>IF(ISNUMBER(Regressions!O191),ROUND(Regressions!O191, 1), NA())</f>
        <v>#N/A</v>
      </c>
      <c r="O181" s="364" t="e">
        <f>IF(ISNUMBER(Regressions!Q191),ROUND(Regressions!Q191, 1), NA())</f>
        <v>#N/A</v>
      </c>
      <c r="P181" s="362" t="e">
        <f>IF(ISNUMBER(Regressions!R191),ROUND(Regressions!R191, 1), NA())</f>
        <v>#N/A</v>
      </c>
      <c r="Q181" s="234" t="e">
        <f>IF(ISNUMBER(Regressions!S191),ROUND(Regressions!S191, 1), NA())</f>
        <v>#N/A</v>
      </c>
      <c r="R181" s="363" t="e">
        <f>IF(ISNUMBER(Regressions!T191),ROUND(Regressions!T191, 1), NA())</f>
        <v>#N/A</v>
      </c>
      <c r="S181" s="256" t="e">
        <f>IF(ISNUMBER(Regressions!U191),ROUND(Regressions!U191, 1), NA())</f>
        <v>#N/A</v>
      </c>
    </row>
    <row xmlns:x14ac="http://schemas.microsoft.com/office/spreadsheetml/2009/9/ac" r="182" x14ac:dyDescent="0.2">
      <c r="A182" s="366" t="str">
        <f>IF(ISBLANK(Regressions!A192), " ", Regressions!A192)</f>
        <v>Kenya</v>
      </c>
      <c r="B182" s="367">
        <f>IF(ISBLANK(Regressions!B192), " ", Regressions!B192)</f>
        <v>2023</v>
      </c>
      <c r="C182" s="368" t="str">
        <f>IF(ISBLANK(Regressions!C192), " ", Regressions!C192)</f>
        <v>Secondary</v>
      </c>
      <c r="D182" s="369">
        <f>IF(ISBLANK(Regressions!D192), " ", Regressions!D192)</f>
        <v>7680343</v>
      </c>
      <c r="E182" s="370" t="e">
        <f>IF(ISNUMBER(Regressions!E192),ROUND(Regressions!E192, 1), NA())</f>
        <v>#N/A</v>
      </c>
      <c r="F182" s="371" t="e">
        <f>IF(ISNUMBER(Regressions!F192),ROUND(Regressions!F192, 1), NA())</f>
        <v>#N/A</v>
      </c>
      <c r="G182" s="372" t="e">
        <f>IF(ISNUMBER(Regressions!G192),ROUND(Regressions!G192, 1), NA())</f>
        <v>#N/A</v>
      </c>
      <c r="H182" s="373" t="e">
        <f>IF(ISNUMBER(Regressions!H192),ROUND(Regressions!H192, 1), NA())</f>
        <v>#N/A</v>
      </c>
      <c r="I182" s="374" t="e">
        <f>IF(ISNUMBER(Regressions!I192),ROUND(Regressions!I192, 1), NA())</f>
        <v>#N/A</v>
      </c>
      <c r="J182" s="375" t="e">
        <f>IF(ISNUMBER(Regressions!K192),ROUND(Regressions!K192, 1), NA())</f>
        <v>#N/A</v>
      </c>
      <c r="K182" s="371" t="e">
        <f>IF(ISNUMBER(Regressions!L192),ROUND(Regressions!L192, 1), NA())</f>
        <v>#N/A</v>
      </c>
      <c r="L182" s="376" t="e">
        <f>IF(ISNUMBER(Regressions!M192),ROUND(Regressions!M192, 1), NA())</f>
        <v>#N/A</v>
      </c>
      <c r="M182" s="373" t="e">
        <f>IF(ISNUMBER(Regressions!N192),ROUND(Regressions!N192, 1), NA())</f>
        <v>#N/A</v>
      </c>
      <c r="N182" s="374" t="e">
        <f>IF(ISNUMBER(Regressions!O192),ROUND(Regressions!O192, 1), NA())</f>
        <v>#N/A</v>
      </c>
      <c r="O182" s="375" t="e">
        <f>IF(ISNUMBER(Regressions!Q192),ROUND(Regressions!Q192, 1), NA())</f>
        <v>#N/A</v>
      </c>
      <c r="P182" s="371" t="e">
        <f>IF(ISNUMBER(Regressions!R192),ROUND(Regressions!R192, 1), NA())</f>
        <v>#N/A</v>
      </c>
      <c r="Q182" s="377" t="e">
        <f>IF(ISNUMBER(Regressions!S192),ROUND(Regressions!S192, 1), NA())</f>
        <v>#N/A</v>
      </c>
      <c r="R182" s="373" t="e">
        <f>IF(ISNUMBER(Regressions!T192),ROUND(Regressions!T192, 1), NA())</f>
        <v>#N/A</v>
      </c>
      <c r="S182" s="374" t="e">
        <f>IF(ISNUMBER(Regressions!U192),ROUND(Regressions!U192, 1), NA())</f>
        <v>#N/A</v>
      </c>
    </row>
    <row xmlns:x14ac="http://schemas.microsoft.com/office/spreadsheetml/2009/9/ac" r="183" hidden="true" x14ac:dyDescent="0.2">
      <c r="A183" s="359" t="str">
        <f>IF(ISBLANK(Regressions!A193), " ", Regressions!A193)</f>
        <v>Kenya</v>
      </c>
      <c r="B183" s="360">
        <f>IF(ISBLANK(Regressions!B193), " ", Regressions!B193)</f>
        <v>2024</v>
      </c>
      <c r="C183" s="365" t="str">
        <f>IF(ISBLANK(Regressions!C193), " ", Regressions!C193)</f>
        <v>Secondary</v>
      </c>
      <c r="D183" s="361" t="str">
        <f>IF(ISBLANK(Regressions!D193), " ", Regressions!D193)</f>
        <v> </v>
      </c>
      <c r="E183" s="233" t="e">
        <f>IF(ISNUMBER(Regressions!E193),ROUND(Regressions!E193, 1), NA())</f>
        <v>#N/A</v>
      </c>
      <c r="F183" s="362" t="e">
        <f>IF(ISNUMBER(Regressions!F193),ROUND(Regressions!F193, 1), NA())</f>
        <v>#N/A</v>
      </c>
      <c r="G183" s="255" t="e">
        <f>IF(ISNUMBER(Regressions!G193),ROUND(Regressions!G193, 1), NA())</f>
        <v>#N/A</v>
      </c>
      <c r="H183" s="363" t="e">
        <f>IF(ISNUMBER(Regressions!H193),ROUND(Regressions!H193, 1), NA())</f>
        <v>#N/A</v>
      </c>
      <c r="I183" s="256" t="e">
        <f>IF(ISNUMBER(Regressions!I193),ROUND(Regressions!I193, 1), NA())</f>
        <v>#N/A</v>
      </c>
      <c r="J183" s="364" t="e">
        <f>IF(ISNUMBER(Regressions!K193),ROUND(Regressions!K193, 1), NA())</f>
        <v>#N/A</v>
      </c>
      <c r="K183" s="362" t="e">
        <f>IF(ISNUMBER(Regressions!L193),ROUND(Regressions!L193, 1), NA())</f>
        <v>#N/A</v>
      </c>
      <c r="L183" s="257" t="e">
        <f>IF(ISNUMBER(Regressions!M193),ROUND(Regressions!M193, 1), NA())</f>
        <v>#N/A</v>
      </c>
      <c r="M183" s="363" t="e">
        <f>IF(ISNUMBER(Regressions!N193),ROUND(Regressions!N193, 1), NA())</f>
        <v>#N/A</v>
      </c>
      <c r="N183" s="256" t="e">
        <f>IF(ISNUMBER(Regressions!O193),ROUND(Regressions!O193, 1), NA())</f>
        <v>#N/A</v>
      </c>
      <c r="O183" s="364" t="e">
        <f>IF(ISNUMBER(Regressions!Q193),ROUND(Regressions!Q193, 1), NA())</f>
        <v>#N/A</v>
      </c>
      <c r="P183" s="362" t="e">
        <f>IF(ISNUMBER(Regressions!R193),ROUND(Regressions!R193, 1), NA())</f>
        <v>#N/A</v>
      </c>
      <c r="Q183" s="234" t="e">
        <f>IF(ISNUMBER(Regressions!S193),ROUND(Regressions!S193, 1), NA())</f>
        <v>#N/A</v>
      </c>
      <c r="R183" s="363" t="e">
        <f>IF(ISNUMBER(Regressions!T193),ROUND(Regressions!T193, 1), NA())</f>
        <v>#N/A</v>
      </c>
      <c r="S183" s="256" t="e">
        <f>IF(ISNUMBER(Regressions!U193),ROUND(Regressions!U193, 1), NA())</f>
        <v>#N/A</v>
      </c>
    </row>
    <row xmlns:x14ac="http://schemas.microsoft.com/office/spreadsheetml/2009/9/ac" r="184" hidden="true" x14ac:dyDescent="0.2">
      <c r="A184" s="359" t="str">
        <f>IF(ISBLANK(Regressions!A194), " ", Regressions!A194)</f>
        <v>Kenya</v>
      </c>
      <c r="B184" s="360">
        <f>IF(ISBLANK(Regressions!B194), " ", Regressions!B194)</f>
        <v>2025</v>
      </c>
      <c r="C184" s="365" t="str">
        <f>IF(ISBLANK(Regressions!C194), " ", Regressions!C194)</f>
        <v>Secondary</v>
      </c>
      <c r="D184" s="361" t="str">
        <f>IF(ISBLANK(Regressions!D194), " ", Regressions!D194)</f>
        <v> </v>
      </c>
      <c r="E184" s="233" t="e">
        <f>IF(ISNUMBER(Regressions!E194),ROUND(Regressions!E194, 1), NA())</f>
        <v>#N/A</v>
      </c>
      <c r="F184" s="362" t="e">
        <f>IF(ISNUMBER(Regressions!F194),ROUND(Regressions!F194, 1), NA())</f>
        <v>#N/A</v>
      </c>
      <c r="G184" s="255" t="e">
        <f>IF(ISNUMBER(Regressions!G194),ROUND(Regressions!G194, 1), NA())</f>
        <v>#N/A</v>
      </c>
      <c r="H184" s="363" t="e">
        <f>IF(ISNUMBER(Regressions!H194),ROUND(Regressions!H194, 1), NA())</f>
        <v>#N/A</v>
      </c>
      <c r="I184" s="256" t="e">
        <f>IF(ISNUMBER(Regressions!I194),ROUND(Regressions!I194, 1), NA())</f>
        <v>#N/A</v>
      </c>
      <c r="J184" s="364" t="e">
        <f>IF(ISNUMBER(Regressions!K194),ROUND(Regressions!K194, 1), NA())</f>
        <v>#N/A</v>
      </c>
      <c r="K184" s="362" t="e">
        <f>IF(ISNUMBER(Regressions!L194),ROUND(Regressions!L194, 1), NA())</f>
        <v>#N/A</v>
      </c>
      <c r="L184" s="257" t="e">
        <f>IF(ISNUMBER(Regressions!M194),ROUND(Regressions!M194, 1), NA())</f>
        <v>#N/A</v>
      </c>
      <c r="M184" s="363" t="e">
        <f>IF(ISNUMBER(Regressions!N194),ROUND(Regressions!N194, 1), NA())</f>
        <v>#N/A</v>
      </c>
      <c r="N184" s="256" t="e">
        <f>IF(ISNUMBER(Regressions!O194),ROUND(Regressions!O194, 1), NA())</f>
        <v>#N/A</v>
      </c>
      <c r="O184" s="364" t="e">
        <f>IF(ISNUMBER(Regressions!Q194),ROUND(Regressions!Q194, 1), NA())</f>
        <v>#N/A</v>
      </c>
      <c r="P184" s="362" t="e">
        <f>IF(ISNUMBER(Regressions!R194),ROUND(Regressions!R194, 1), NA())</f>
        <v>#N/A</v>
      </c>
      <c r="Q184" s="234" t="e">
        <f>IF(ISNUMBER(Regressions!S194),ROUND(Regressions!S194, 1), NA())</f>
        <v>#N/A</v>
      </c>
      <c r="R184" s="363" t="e">
        <f>IF(ISNUMBER(Regressions!T194),ROUND(Regressions!T194, 1), NA())</f>
        <v>#N/A</v>
      </c>
      <c r="S184" s="256" t="e">
        <f>IF(ISNUMBER(Regressions!U194),ROUND(Regressions!U194, 1), NA())</f>
        <v>#N/A</v>
      </c>
    </row>
    <row xmlns:x14ac="http://schemas.microsoft.com/office/spreadsheetml/2009/9/ac" r="185" hidden="true" x14ac:dyDescent="0.2">
      <c r="A185" s="359" t="str">
        <f>IF(ISBLANK(Regressions!A195), " ", Regressions!A195)</f>
        <v>Kenya</v>
      </c>
      <c r="B185" s="360">
        <f>IF(ISBLANK(Regressions!B195), " ", Regressions!B195)</f>
        <v>2026</v>
      </c>
      <c r="C185" s="365" t="str">
        <f>IF(ISBLANK(Regressions!C195), " ", Regressions!C195)</f>
        <v>Secondary</v>
      </c>
      <c r="D185" s="361" t="str">
        <f>IF(ISBLANK(Regressions!D195), " ", Regressions!D195)</f>
        <v> </v>
      </c>
      <c r="E185" s="233" t="e">
        <f>IF(ISNUMBER(Regressions!E195),ROUND(Regressions!E195, 1), NA())</f>
        <v>#N/A</v>
      </c>
      <c r="F185" s="362" t="e">
        <f>IF(ISNUMBER(Regressions!F195),ROUND(Regressions!F195, 1), NA())</f>
        <v>#N/A</v>
      </c>
      <c r="G185" s="255" t="e">
        <f>IF(ISNUMBER(Regressions!G195),ROUND(Regressions!G195, 1), NA())</f>
        <v>#N/A</v>
      </c>
      <c r="H185" s="363" t="e">
        <f>IF(ISNUMBER(Regressions!H195),ROUND(Regressions!H195, 1), NA())</f>
        <v>#N/A</v>
      </c>
      <c r="I185" s="256" t="e">
        <f>IF(ISNUMBER(Regressions!I195),ROUND(Regressions!I195, 1), NA())</f>
        <v>#N/A</v>
      </c>
      <c r="J185" s="364" t="e">
        <f>IF(ISNUMBER(Regressions!K195),ROUND(Regressions!K195, 1), NA())</f>
        <v>#N/A</v>
      </c>
      <c r="K185" s="362" t="e">
        <f>IF(ISNUMBER(Regressions!L195),ROUND(Regressions!L195, 1), NA())</f>
        <v>#N/A</v>
      </c>
      <c r="L185" s="257" t="e">
        <f>IF(ISNUMBER(Regressions!M195),ROUND(Regressions!M195, 1), NA())</f>
        <v>#N/A</v>
      </c>
      <c r="M185" s="363" t="e">
        <f>IF(ISNUMBER(Regressions!N195),ROUND(Regressions!N195, 1), NA())</f>
        <v>#N/A</v>
      </c>
      <c r="N185" s="256" t="e">
        <f>IF(ISNUMBER(Regressions!O195),ROUND(Regressions!O195, 1), NA())</f>
        <v>#N/A</v>
      </c>
      <c r="O185" s="364" t="e">
        <f>IF(ISNUMBER(Regressions!Q195),ROUND(Regressions!Q195, 1), NA())</f>
        <v>#N/A</v>
      </c>
      <c r="P185" s="362" t="e">
        <f>IF(ISNUMBER(Regressions!R195),ROUND(Regressions!R195, 1), NA())</f>
        <v>#N/A</v>
      </c>
      <c r="Q185" s="234" t="e">
        <f>IF(ISNUMBER(Regressions!S195),ROUND(Regressions!S195, 1), NA())</f>
        <v>#N/A</v>
      </c>
      <c r="R185" s="363" t="e">
        <f>IF(ISNUMBER(Regressions!T195),ROUND(Regressions!T195, 1), NA())</f>
        <v>#N/A</v>
      </c>
      <c r="S185" s="256" t="e">
        <f>IF(ISNUMBER(Regressions!U195),ROUND(Regressions!U195, 1), NA())</f>
        <v>#N/A</v>
      </c>
    </row>
    <row xmlns:x14ac="http://schemas.microsoft.com/office/spreadsheetml/2009/9/ac" r="186" hidden="true" x14ac:dyDescent="0.2">
      <c r="A186" s="359" t="str">
        <f>IF(ISBLANK(Regressions!A196), " ", Regressions!A196)</f>
        <v>Kenya</v>
      </c>
      <c r="B186" s="360">
        <f>IF(ISBLANK(Regressions!B196), " ", Regressions!B196)</f>
        <v>2027</v>
      </c>
      <c r="C186" s="365" t="str">
        <f>IF(ISBLANK(Regressions!C196), " ", Regressions!C196)</f>
        <v>Secondary</v>
      </c>
      <c r="D186" s="361" t="str">
        <f>IF(ISBLANK(Regressions!D196), " ", Regressions!D196)</f>
        <v> </v>
      </c>
      <c r="E186" s="233" t="e">
        <f>IF(ISNUMBER(Regressions!E196),ROUND(Regressions!E196, 1), NA())</f>
        <v>#N/A</v>
      </c>
      <c r="F186" s="362" t="e">
        <f>IF(ISNUMBER(Regressions!F196),ROUND(Regressions!F196, 1), NA())</f>
        <v>#N/A</v>
      </c>
      <c r="G186" s="255" t="e">
        <f>IF(ISNUMBER(Regressions!G196),ROUND(Regressions!G196, 1), NA())</f>
        <v>#N/A</v>
      </c>
      <c r="H186" s="363" t="e">
        <f>IF(ISNUMBER(Regressions!H196),ROUND(Regressions!H196, 1), NA())</f>
        <v>#N/A</v>
      </c>
      <c r="I186" s="256" t="e">
        <f>IF(ISNUMBER(Regressions!I196),ROUND(Regressions!I196, 1), NA())</f>
        <v>#N/A</v>
      </c>
      <c r="J186" s="364" t="e">
        <f>IF(ISNUMBER(Regressions!K196),ROUND(Regressions!K196, 1), NA())</f>
        <v>#N/A</v>
      </c>
      <c r="K186" s="362" t="e">
        <f>IF(ISNUMBER(Regressions!L196),ROUND(Regressions!L196, 1), NA())</f>
        <v>#N/A</v>
      </c>
      <c r="L186" s="257" t="e">
        <f>IF(ISNUMBER(Regressions!M196),ROUND(Regressions!M196, 1), NA())</f>
        <v>#N/A</v>
      </c>
      <c r="M186" s="363" t="e">
        <f>IF(ISNUMBER(Regressions!N196),ROUND(Regressions!N196, 1), NA())</f>
        <v>#N/A</v>
      </c>
      <c r="N186" s="256" t="e">
        <f>IF(ISNUMBER(Regressions!O196),ROUND(Regressions!O196, 1), NA())</f>
        <v>#N/A</v>
      </c>
      <c r="O186" s="364" t="e">
        <f>IF(ISNUMBER(Regressions!Q196),ROUND(Regressions!Q196, 1), NA())</f>
        <v>#N/A</v>
      </c>
      <c r="P186" s="362" t="e">
        <f>IF(ISNUMBER(Regressions!R196),ROUND(Regressions!R196, 1), NA())</f>
        <v>#N/A</v>
      </c>
      <c r="Q186" s="234" t="e">
        <f>IF(ISNUMBER(Regressions!S196),ROUND(Regressions!S196, 1), NA())</f>
        <v>#N/A</v>
      </c>
      <c r="R186" s="363" t="e">
        <f>IF(ISNUMBER(Regressions!T196),ROUND(Regressions!T196, 1), NA())</f>
        <v>#N/A</v>
      </c>
      <c r="S186" s="256" t="e">
        <f>IF(ISNUMBER(Regressions!U196),ROUND(Regressions!U196, 1), NA())</f>
        <v>#N/A</v>
      </c>
    </row>
    <row xmlns:x14ac="http://schemas.microsoft.com/office/spreadsheetml/2009/9/ac" r="187" hidden="true" x14ac:dyDescent="0.2">
      <c r="A187" s="359" t="str">
        <f>IF(ISBLANK(Regressions!A197), " ", Regressions!A197)</f>
        <v>Kenya</v>
      </c>
      <c r="B187" s="360">
        <f>IF(ISBLANK(Regressions!B197), " ", Regressions!B197)</f>
        <v>2028</v>
      </c>
      <c r="C187" s="365" t="str">
        <f>IF(ISBLANK(Regressions!C197), " ", Regressions!C197)</f>
        <v>Secondary</v>
      </c>
      <c r="D187" s="361" t="str">
        <f>IF(ISBLANK(Regressions!D197), " ", Regressions!D197)</f>
        <v> </v>
      </c>
      <c r="E187" s="233" t="e">
        <f>IF(ISNUMBER(Regressions!E197),ROUND(Regressions!E197, 1), NA())</f>
        <v>#N/A</v>
      </c>
      <c r="F187" s="362" t="e">
        <f>IF(ISNUMBER(Regressions!F197),ROUND(Regressions!F197, 1), NA())</f>
        <v>#N/A</v>
      </c>
      <c r="G187" s="255" t="e">
        <f>IF(ISNUMBER(Regressions!G197),ROUND(Regressions!G197, 1), NA())</f>
        <v>#N/A</v>
      </c>
      <c r="H187" s="363" t="e">
        <f>IF(ISNUMBER(Regressions!H197),ROUND(Regressions!H197, 1), NA())</f>
        <v>#N/A</v>
      </c>
      <c r="I187" s="256" t="e">
        <f>IF(ISNUMBER(Regressions!I197),ROUND(Regressions!I197, 1), NA())</f>
        <v>#N/A</v>
      </c>
      <c r="J187" s="364" t="e">
        <f>IF(ISNUMBER(Regressions!K197),ROUND(Regressions!K197, 1), NA())</f>
        <v>#N/A</v>
      </c>
      <c r="K187" s="362" t="e">
        <f>IF(ISNUMBER(Regressions!L197),ROUND(Regressions!L197, 1), NA())</f>
        <v>#N/A</v>
      </c>
      <c r="L187" s="257" t="e">
        <f>IF(ISNUMBER(Regressions!M197),ROUND(Regressions!M197, 1), NA())</f>
        <v>#N/A</v>
      </c>
      <c r="M187" s="363" t="e">
        <f>IF(ISNUMBER(Regressions!N197),ROUND(Regressions!N197, 1), NA())</f>
        <v>#N/A</v>
      </c>
      <c r="N187" s="256" t="e">
        <f>IF(ISNUMBER(Regressions!O197),ROUND(Regressions!O197, 1), NA())</f>
        <v>#N/A</v>
      </c>
      <c r="O187" s="364" t="e">
        <f>IF(ISNUMBER(Regressions!Q197),ROUND(Regressions!Q197, 1), NA())</f>
        <v>#N/A</v>
      </c>
      <c r="P187" s="362" t="e">
        <f>IF(ISNUMBER(Regressions!R197),ROUND(Regressions!R197, 1), NA())</f>
        <v>#N/A</v>
      </c>
      <c r="Q187" s="234" t="e">
        <f>IF(ISNUMBER(Regressions!S197),ROUND(Regressions!S197, 1), NA())</f>
        <v>#N/A</v>
      </c>
      <c r="R187" s="363" t="e">
        <f>IF(ISNUMBER(Regressions!T197),ROUND(Regressions!T197, 1), NA())</f>
        <v>#N/A</v>
      </c>
      <c r="S187" s="256" t="e">
        <f>IF(ISNUMBER(Regressions!U197),ROUND(Regressions!U197, 1), NA())</f>
        <v>#N/A</v>
      </c>
    </row>
    <row xmlns:x14ac="http://schemas.microsoft.com/office/spreadsheetml/2009/9/ac" r="188" hidden="true" x14ac:dyDescent="0.2">
      <c r="A188" s="359" t="str">
        <f>IF(ISBLANK(Regressions!A198), " ", Regressions!A198)</f>
        <v>Kenya</v>
      </c>
      <c r="B188" s="360">
        <f>IF(ISBLANK(Regressions!B198), " ", Regressions!B198)</f>
        <v>2029</v>
      </c>
      <c r="C188" s="365" t="str">
        <f>IF(ISBLANK(Regressions!C198), " ", Regressions!C198)</f>
        <v>Secondary</v>
      </c>
      <c r="D188" s="361" t="str">
        <f>IF(ISBLANK(Regressions!D198), " ", Regressions!D198)</f>
        <v> </v>
      </c>
      <c r="E188" s="233" t="e">
        <f>IF(ISNUMBER(Regressions!E198),ROUND(Regressions!E198, 1), NA())</f>
        <v>#N/A</v>
      </c>
      <c r="F188" s="362" t="e">
        <f>IF(ISNUMBER(Regressions!F198),ROUND(Regressions!F198, 1), NA())</f>
        <v>#N/A</v>
      </c>
      <c r="G188" s="255" t="e">
        <f>IF(ISNUMBER(Regressions!G198),ROUND(Regressions!G198, 1), NA())</f>
        <v>#N/A</v>
      </c>
      <c r="H188" s="363" t="e">
        <f>IF(ISNUMBER(Regressions!H198),ROUND(Regressions!H198, 1), NA())</f>
        <v>#N/A</v>
      </c>
      <c r="I188" s="256" t="e">
        <f>IF(ISNUMBER(Regressions!I198),ROUND(Regressions!I198, 1), NA())</f>
        <v>#N/A</v>
      </c>
      <c r="J188" s="364" t="e">
        <f>IF(ISNUMBER(Regressions!K198),ROUND(Regressions!K198, 1), NA())</f>
        <v>#N/A</v>
      </c>
      <c r="K188" s="362" t="e">
        <f>IF(ISNUMBER(Regressions!L198),ROUND(Regressions!L198, 1), NA())</f>
        <v>#N/A</v>
      </c>
      <c r="L188" s="257" t="e">
        <f>IF(ISNUMBER(Regressions!M198),ROUND(Regressions!M198, 1), NA())</f>
        <v>#N/A</v>
      </c>
      <c r="M188" s="363" t="e">
        <f>IF(ISNUMBER(Regressions!N198),ROUND(Regressions!N198, 1), NA())</f>
        <v>#N/A</v>
      </c>
      <c r="N188" s="256" t="e">
        <f>IF(ISNUMBER(Regressions!O198),ROUND(Regressions!O198, 1), NA())</f>
        <v>#N/A</v>
      </c>
      <c r="O188" s="364" t="e">
        <f>IF(ISNUMBER(Regressions!Q198),ROUND(Regressions!Q198, 1), NA())</f>
        <v>#N/A</v>
      </c>
      <c r="P188" s="362" t="e">
        <f>IF(ISNUMBER(Regressions!R198),ROUND(Regressions!R198, 1), NA())</f>
        <v>#N/A</v>
      </c>
      <c r="Q188" s="234" t="e">
        <f>IF(ISNUMBER(Regressions!S198),ROUND(Regressions!S198, 1), NA())</f>
        <v>#N/A</v>
      </c>
      <c r="R188" s="363" t="e">
        <f>IF(ISNUMBER(Regressions!T198),ROUND(Regressions!T198, 1), NA())</f>
        <v>#N/A</v>
      </c>
      <c r="S188" s="256" t="e">
        <f>IF(ISNUMBER(Regressions!U198),ROUND(Regressions!U198, 1), NA())</f>
        <v>#N/A</v>
      </c>
    </row>
    <row xmlns:x14ac="http://schemas.microsoft.com/office/spreadsheetml/2009/9/ac" r="189" hidden="true" x14ac:dyDescent="0.2">
      <c r="A189" s="359" t="str">
        <f>IF(ISBLANK(Regressions!A199), " ", Regressions!A199)</f>
        <v>Kenya</v>
      </c>
      <c r="B189" s="360">
        <f>IF(ISBLANK(Regressions!B199), " ", Regressions!B199)</f>
        <v>2030</v>
      </c>
      <c r="C189" s="365" t="str">
        <f>IF(ISBLANK(Regressions!C199), " ", Regressions!C199)</f>
        <v>Secondary</v>
      </c>
      <c r="D189" s="361" t="str">
        <f>IF(ISBLANK(Regressions!D199), " ", Regressions!D199)</f>
        <v> </v>
      </c>
      <c r="E189" s="233" t="e">
        <f>IF(ISNUMBER(Regressions!E199),ROUND(Regressions!E199, 1), NA())</f>
        <v>#N/A</v>
      </c>
      <c r="F189" s="362" t="e">
        <f>IF(ISNUMBER(Regressions!F199),ROUND(Regressions!F199, 1), NA())</f>
        <v>#N/A</v>
      </c>
      <c r="G189" s="255" t="e">
        <f>IF(ISNUMBER(Regressions!G199),ROUND(Regressions!G199, 1), NA())</f>
        <v>#N/A</v>
      </c>
      <c r="H189" s="363" t="e">
        <f>IF(ISNUMBER(Regressions!H199),ROUND(Regressions!H199, 1), NA())</f>
        <v>#N/A</v>
      </c>
      <c r="I189" s="256" t="e">
        <f>IF(ISNUMBER(Regressions!I199),ROUND(Regressions!I199, 1), NA())</f>
        <v>#N/A</v>
      </c>
      <c r="J189" s="364" t="e">
        <f>IF(ISNUMBER(Regressions!K199),ROUND(Regressions!K199, 1), NA())</f>
        <v>#N/A</v>
      </c>
      <c r="K189" s="362" t="e">
        <f>IF(ISNUMBER(Regressions!L199),ROUND(Regressions!L199, 1), NA())</f>
        <v>#N/A</v>
      </c>
      <c r="L189" s="257" t="e">
        <f>IF(ISNUMBER(Regressions!M199),ROUND(Regressions!M199, 1), NA())</f>
        <v>#N/A</v>
      </c>
      <c r="M189" s="363" t="e">
        <f>IF(ISNUMBER(Regressions!N199),ROUND(Regressions!N199, 1), NA())</f>
        <v>#N/A</v>
      </c>
      <c r="N189" s="256" t="e">
        <f>IF(ISNUMBER(Regressions!O199),ROUND(Regressions!O199, 1), NA())</f>
        <v>#N/A</v>
      </c>
      <c r="O189" s="364" t="e">
        <f>IF(ISNUMBER(Regressions!Q199),ROUND(Regressions!Q199, 1), NA())</f>
        <v>#N/A</v>
      </c>
      <c r="P189" s="362" t="e">
        <f>IF(ISNUMBER(Regressions!R199),ROUND(Regressions!R199, 1), NA())</f>
        <v>#N/A</v>
      </c>
      <c r="Q189" s="234" t="e">
        <f>IF(ISNUMBER(Regressions!S199),ROUND(Regressions!S199, 1), NA())</f>
        <v>#N/A</v>
      </c>
      <c r="R189" s="363" t="e">
        <f>IF(ISNUMBER(Regressions!T199),ROUND(Regressions!T199, 1), NA())</f>
        <v>#N/A</v>
      </c>
      <c r="S189" s="256" t="e">
        <f>IF(ISNUMBER(Regressions!U199),ROUND(Regressions!U199, 1), NA())</f>
        <v>#N/A</v>
      </c>
    </row>
    <row xmlns:x14ac="http://schemas.microsoft.com/office/spreadsheetml/2009/9/ac" r="211" x14ac:dyDescent="0.2">
      <c r="A211" s="422"/>
      <c r="B211" s="423"/>
      <c r="C211" s="424"/>
      <c r="D211" s="410"/>
      <c r="E211" s="425"/>
      <c r="F211" s="425"/>
      <c r="G211" s="426"/>
      <c r="H211" s="425"/>
      <c r="I211" s="426"/>
      <c r="J211" s="427"/>
      <c r="K211" s="427"/>
      <c r="L211" s="425"/>
      <c r="M211" s="427"/>
      <c r="N211" s="428"/>
      <c r="O211" s="410"/>
      <c r="P211" s="410"/>
      <c r="Q211" s="410"/>
      <c r="R211" s="410"/>
      <c r="S211" s="410"/>
      <c r="T211" s="410"/>
      <c r="U211" s="410"/>
      <c r="V211" s="410"/>
      <c r="W211" s="410"/>
      <c r="X211" s="410"/>
      <c r="Y211" s="410"/>
      <c r="Z211" s="410"/>
      <c r="AA211" s="410"/>
      <c r="AB211" s="410"/>
      <c r="AC211" s="41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58" t="s">
        <v>13</v>
      </c>
      <c r="E2" s="35"/>
      <c r="F2" s="35"/>
      <c r="G2" s="54"/>
      <c r="H2" s="35"/>
      <c r="I2" s="35"/>
      <c r="J2" s="54"/>
      <c r="K2" s="37"/>
      <c r="L2" s="37"/>
      <c r="M2" s="54"/>
      <c r="N2" s="37"/>
      <c r="O2" s="37"/>
      <c r="P2" s="54"/>
      <c r="Q2" s="37"/>
      <c r="R2" s="37"/>
      <c r="S2" s="54"/>
      <c r="T2" s="37"/>
      <c r="U2" s="37"/>
      <c r="V2" s="259"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60" t="s">
        <v>19</v>
      </c>
      <c r="F4" s="261" t="s">
        <v>185</v>
      </c>
      <c r="G4" s="129" t="s">
        <v>25</v>
      </c>
      <c r="H4" s="260" t="s">
        <v>19</v>
      </c>
      <c r="I4" s="261" t="s">
        <v>185</v>
      </c>
      <c r="J4" s="129" t="s">
        <v>25</v>
      </c>
      <c r="K4" s="260" t="s">
        <v>19</v>
      </c>
      <c r="L4" s="261" t="s">
        <v>185</v>
      </c>
      <c r="M4" s="129" t="s">
        <v>25</v>
      </c>
      <c r="N4" s="260" t="s">
        <v>19</v>
      </c>
      <c r="O4" s="261" t="s">
        <v>185</v>
      </c>
      <c r="P4" s="129" t="s">
        <v>25</v>
      </c>
      <c r="Q4" s="260" t="s">
        <v>19</v>
      </c>
      <c r="R4" s="261" t="s">
        <v>185</v>
      </c>
      <c r="S4" s="129" t="s">
        <v>25</v>
      </c>
      <c r="T4" s="260" t="s">
        <v>19</v>
      </c>
      <c r="U4" s="262" t="s">
        <v>185</v>
      </c>
      <c r="V4" s="133" t="s">
        <v>25</v>
      </c>
      <c r="W4" s="134" t="s">
        <v>19</v>
      </c>
      <c r="X4" s="134" t="s">
        <v>21</v>
      </c>
      <c r="Y4" s="134" t="s">
        <v>29</v>
      </c>
      <c r="Z4" s="136" t="s">
        <v>186</v>
      </c>
      <c r="AA4" s="133" t="s">
        <v>25</v>
      </c>
      <c r="AB4" s="134" t="s">
        <v>19</v>
      </c>
      <c r="AC4" s="134" t="s">
        <v>21</v>
      </c>
      <c r="AD4" s="134" t="s">
        <v>29</v>
      </c>
      <c r="AE4" s="136" t="s">
        <v>186</v>
      </c>
      <c r="AF4" s="133" t="s">
        <v>25</v>
      </c>
      <c r="AG4" s="134" t="s">
        <v>19</v>
      </c>
      <c r="AH4" s="134" t="s">
        <v>21</v>
      </c>
      <c r="AI4" s="134" t="s">
        <v>29</v>
      </c>
      <c r="AJ4" s="136" t="s">
        <v>186</v>
      </c>
      <c r="AK4" s="133" t="s">
        <v>25</v>
      </c>
      <c r="AL4" s="134" t="s">
        <v>19</v>
      </c>
      <c r="AM4" s="134" t="s">
        <v>21</v>
      </c>
      <c r="AN4" s="134" t="s">
        <v>29</v>
      </c>
      <c r="AO4" s="136" t="s">
        <v>186</v>
      </c>
      <c r="AP4" s="133" t="s">
        <v>25</v>
      </c>
      <c r="AQ4" s="134" t="s">
        <v>19</v>
      </c>
      <c r="AR4" s="134" t="s">
        <v>21</v>
      </c>
      <c r="AS4" s="134" t="s">
        <v>29</v>
      </c>
      <c r="AT4" s="136" t="s">
        <v>186</v>
      </c>
      <c r="AU4" s="133" t="s">
        <v>25</v>
      </c>
      <c r="AV4" s="134" t="s">
        <v>19</v>
      </c>
      <c r="AW4" s="134" t="s">
        <v>21</v>
      </c>
      <c r="AX4" s="134" t="s">
        <v>29</v>
      </c>
      <c r="AY4" s="137" t="s">
        <v>186</v>
      </c>
      <c r="AZ4" s="138" t="s">
        <v>125</v>
      </c>
      <c r="BA4" s="139" t="s">
        <v>124</v>
      </c>
      <c r="BB4" s="140" t="s">
        <v>187</v>
      </c>
      <c r="BC4" s="138" t="s">
        <v>125</v>
      </c>
      <c r="BD4" s="139" t="s">
        <v>124</v>
      </c>
      <c r="BE4" s="140" t="s">
        <v>187</v>
      </c>
      <c r="BF4" s="138" t="s">
        <v>125</v>
      </c>
      <c r="BG4" s="139" t="s">
        <v>124</v>
      </c>
      <c r="BH4" s="140" t="s">
        <v>187</v>
      </c>
      <c r="BI4" s="138" t="s">
        <v>125</v>
      </c>
      <c r="BJ4" s="139" t="s">
        <v>124</v>
      </c>
      <c r="BK4" s="140" t="s">
        <v>187</v>
      </c>
      <c r="BL4" s="138" t="s">
        <v>125</v>
      </c>
      <c r="BM4" s="139" t="s">
        <v>124</v>
      </c>
      <c r="BN4" s="140" t="s">
        <v>187</v>
      </c>
      <c r="BO4" s="138" t="s">
        <v>125</v>
      </c>
      <c r="BP4" s="139" t="s">
        <v>124</v>
      </c>
      <c r="BQ4" s="140" t="s">
        <v>187</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9" t="s">
        <v>135</v>
      </c>
      <c r="E5" s="130" t="s">
        <v>42</v>
      </c>
      <c r="F5" s="131" t="s">
        <v>192</v>
      </c>
      <c r="G5" s="129" t="s">
        <v>136</v>
      </c>
      <c r="H5" s="130" t="s">
        <v>43</v>
      </c>
      <c r="I5" s="131" t="s">
        <v>193</v>
      </c>
      <c r="J5" s="129" t="s">
        <v>137</v>
      </c>
      <c r="K5" s="130" t="s">
        <v>44</v>
      </c>
      <c r="L5" s="131" t="s">
        <v>194</v>
      </c>
      <c r="M5" s="129" t="s">
        <v>138</v>
      </c>
      <c r="N5" s="130" t="s">
        <v>86</v>
      </c>
      <c r="O5" s="131" t="s">
        <v>195</v>
      </c>
      <c r="P5" s="129" t="s">
        <v>139</v>
      </c>
      <c r="Q5" s="130" t="s">
        <v>87</v>
      </c>
      <c r="R5" s="131" t="s">
        <v>196</v>
      </c>
      <c r="S5" s="129" t="s">
        <v>140</v>
      </c>
      <c r="T5" s="130" t="s">
        <v>88</v>
      </c>
      <c r="U5" s="132" t="s">
        <v>197</v>
      </c>
      <c r="V5" s="133" t="s">
        <v>129</v>
      </c>
      <c r="W5" s="134" t="s">
        <v>45</v>
      </c>
      <c r="X5" s="135" t="s">
        <v>65</v>
      </c>
      <c r="Y5" s="135" t="s">
        <v>66</v>
      </c>
      <c r="Z5" s="136" t="s">
        <v>198</v>
      </c>
      <c r="AA5" s="133" t="s">
        <v>130</v>
      </c>
      <c r="AB5" s="134" t="s">
        <v>46</v>
      </c>
      <c r="AC5" s="135" t="s">
        <v>67</v>
      </c>
      <c r="AD5" s="135" t="s">
        <v>68</v>
      </c>
      <c r="AE5" s="136" t="s">
        <v>199</v>
      </c>
      <c r="AF5" s="133" t="s">
        <v>131</v>
      </c>
      <c r="AG5" s="134" t="s">
        <v>47</v>
      </c>
      <c r="AH5" s="135" t="s">
        <v>69</v>
      </c>
      <c r="AI5" s="135" t="s">
        <v>70</v>
      </c>
      <c r="AJ5" s="136" t="s">
        <v>200</v>
      </c>
      <c r="AK5" s="133" t="s">
        <v>132</v>
      </c>
      <c r="AL5" s="134" t="s">
        <v>71</v>
      </c>
      <c r="AM5" s="135" t="s">
        <v>72</v>
      </c>
      <c r="AN5" s="135" t="s">
        <v>73</v>
      </c>
      <c r="AO5" s="136" t="s">
        <v>201</v>
      </c>
      <c r="AP5" s="133" t="s">
        <v>133</v>
      </c>
      <c r="AQ5" s="134" t="s">
        <v>74</v>
      </c>
      <c r="AR5" s="135" t="s">
        <v>75</v>
      </c>
      <c r="AS5" s="135" t="s">
        <v>76</v>
      </c>
      <c r="AT5" s="136" t="s">
        <v>202</v>
      </c>
      <c r="AU5" s="133" t="s">
        <v>134</v>
      </c>
      <c r="AV5" s="134" t="s">
        <v>77</v>
      </c>
      <c r="AW5" s="135" t="s">
        <v>78</v>
      </c>
      <c r="AX5" s="135" t="s">
        <v>79</v>
      </c>
      <c r="AY5" s="137" t="s">
        <v>203</v>
      </c>
      <c r="AZ5" s="138" t="s">
        <v>80</v>
      </c>
      <c r="BA5" s="139" t="s">
        <v>114</v>
      </c>
      <c r="BB5" s="140" t="s">
        <v>204</v>
      </c>
      <c r="BC5" s="138" t="s">
        <v>85</v>
      </c>
      <c r="BD5" s="139" t="s">
        <v>115</v>
      </c>
      <c r="BE5" s="140" t="s">
        <v>205</v>
      </c>
      <c r="BF5" s="138" t="s">
        <v>84</v>
      </c>
      <c r="BG5" s="139" t="s">
        <v>116</v>
      </c>
      <c r="BH5" s="140" t="s">
        <v>206</v>
      </c>
      <c r="BI5" s="138" t="s">
        <v>83</v>
      </c>
      <c r="BJ5" s="139" t="s">
        <v>117</v>
      </c>
      <c r="BK5" s="140" t="s">
        <v>207</v>
      </c>
      <c r="BL5" s="138" t="s">
        <v>82</v>
      </c>
      <c r="BM5" s="139" t="s">
        <v>118</v>
      </c>
      <c r="BN5" s="140" t="s">
        <v>208</v>
      </c>
      <c r="BO5" s="138" t="s">
        <v>81</v>
      </c>
      <c r="BP5" s="139" t="s">
        <v>119</v>
      </c>
      <c r="BQ5" s="140" t="s">
        <v>209</v>
      </c>
    </row>
    <row xmlns:x14ac="http://schemas.microsoft.com/office/spreadsheetml/2009/9/ac" r="6" x14ac:dyDescent="0.2">
      <c r="A6" s="35" t="str">
        <f>IF('Water Data'!$B$2="","",'Water Data'!$B$2)</f>
        <v>KEN_2012_SDI</v>
      </c>
      <c r="B6" s="35" t="str">
        <f>+'Water Data'!C2</f>
        <v>Survey</v>
      </c>
      <c r="C6" s="357">
        <f>+IF(ISNUMBER(VALUE(MID(A6,5,4))), VALUE(MID(A6, 5,4)),"")</f>
        <v>2012</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f>+IF(AND(ISTEXT('Sanitation Data'!B2),CK6="Yes"),100-'Sanitation Data'!D4,IF(AND(ISTEXT('Sanitation Data'!B2),CK6="No",ISNUMBER('Sanitation Data'!D4)),CONCATENATE("[",ROUND(100-'Sanitation Data'!D4,0),"]"),NA()))</f>
        <v>95.3</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f>+IF(AND(ISTEXT('Sanitation Data'!B2),CP6="Yes"),100-'Sanitation Data'!E4,IF(AND(ISTEXT('Sanitation Data'!B2),CP6="No",ISNUMBER('Sanitation Data'!E4)),CONCATENATE("[",ROUND(100-'Sanitation Data'!E4,0),"]"),NA()))</f>
        <v>92.3</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f>+IF(AND(ISTEXT('Sanitation Data'!B2),CU6="Yes"),100-'Sanitation Data'!F4,IF(AND(ISTEXT('Sanitation Data'!B2),CU6="No",ISNUMBER('Sanitation Data'!F4)),CONCATENATE("[",ROUND(100-'Sanitation Data'!F4,0),"]"),NA()))</f>
        <v>96.4</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300"/>
      <c r="BS6" s="300">
        <f>+'Water Data'!D27</f>
        <v>0</v>
      </c>
      <c r="BT6" s="300">
        <f>+'Water Data'!D28</f>
        <v>0</v>
      </c>
      <c r="BU6" s="300">
        <f>+'Water Data'!D29</f>
        <v>0</v>
      </c>
      <c r="BV6" s="300">
        <f>+'Water Data'!E27</f>
        <v>0</v>
      </c>
      <c r="BW6" s="300">
        <f>+'Water Data'!E28</f>
        <v>0</v>
      </c>
      <c r="BX6" s="300">
        <f>+'Water Data'!E29</f>
        <v>0</v>
      </c>
      <c r="BY6" s="300">
        <f>+'Water Data'!F27</f>
        <v>0</v>
      </c>
      <c r="BZ6" s="300">
        <f>+'Water Data'!F28</f>
        <v>0</v>
      </c>
      <c r="CA6" s="300">
        <f>+'Water Data'!F29</f>
        <v>0</v>
      </c>
      <c r="CB6" s="300">
        <f>+'Water Data'!G27</f>
        <v>0</v>
      </c>
      <c r="CC6" s="300">
        <f>+'Water Data'!G28</f>
        <v>0</v>
      </c>
      <c r="CD6" s="300">
        <f>+'Water Data'!G29</f>
        <v>0</v>
      </c>
      <c r="CE6" s="300">
        <f>+'Water Data'!H27</f>
        <v>0</v>
      </c>
      <c r="CF6" s="300">
        <f>+'Water Data'!H28</f>
        <v>0</v>
      </c>
      <c r="CG6" s="300">
        <f>+'Water Data'!H29</f>
        <v>0</v>
      </c>
      <c r="CH6" s="300">
        <f>+'Water Data'!I27</f>
        <v>0</v>
      </c>
      <c r="CI6" s="300">
        <f>+'Water Data'!I28</f>
        <v>0</v>
      </c>
      <c r="CJ6" s="300">
        <f>+'Water Data'!I29</f>
        <v>0</v>
      </c>
      <c r="CK6" s="300" t="str">
        <f>+'Sanitation Data'!D28</f>
        <v>Yes</v>
      </c>
      <c r="CL6" s="300">
        <f>+'Sanitation Data'!D29</f>
        <v>0</v>
      </c>
      <c r="CM6" s="300">
        <f>+'Sanitation Data'!D30</f>
        <v>0</v>
      </c>
      <c r="CN6" s="300">
        <f>+'Sanitation Data'!D31</f>
        <v>0</v>
      </c>
      <c r="CO6" s="300">
        <f>+'Sanitation Data'!D32</f>
        <v>0</v>
      </c>
      <c r="CP6" s="300" t="str">
        <f>+'Sanitation Data'!E28</f>
        <v>Yes</v>
      </c>
      <c r="CQ6" s="300">
        <f>+'Sanitation Data'!E29</f>
        <v>0</v>
      </c>
      <c r="CR6" s="300">
        <f>+'Sanitation Data'!E30</f>
        <v>0</v>
      </c>
      <c r="CS6" s="300">
        <f>+'Sanitation Data'!E31</f>
        <v>0</v>
      </c>
      <c r="CT6" s="300">
        <f>+'Sanitation Data'!E32</f>
        <v>0</v>
      </c>
      <c r="CU6" s="300" t="str">
        <f>+'Sanitation Data'!F28</f>
        <v>Yes</v>
      </c>
      <c r="CV6" s="300">
        <f>+'Sanitation Data'!F29</f>
        <v>0</v>
      </c>
      <c r="CW6" s="300">
        <f>+'Sanitation Data'!F30</f>
        <v>0</v>
      </c>
      <c r="CX6" s="300">
        <f>+'Sanitation Data'!F31</f>
        <v>0</v>
      </c>
      <c r="CY6" s="300">
        <f>+'Sanitation Data'!F32</f>
        <v>0</v>
      </c>
      <c r="CZ6" s="300">
        <f>+'Sanitation Data'!G28</f>
        <v>0</v>
      </c>
      <c r="DA6" s="300">
        <f>+'Sanitation Data'!G29</f>
        <v>0</v>
      </c>
      <c r="DB6" s="300">
        <f>+'Sanitation Data'!G30</f>
        <v>0</v>
      </c>
      <c r="DC6" s="300">
        <f>+'Sanitation Data'!G31</f>
        <v>0</v>
      </c>
      <c r="DD6" s="300">
        <f>+'Sanitation Data'!G32</f>
        <v>0</v>
      </c>
      <c r="DE6" s="300">
        <f>+'Sanitation Data'!H28</f>
        <v>0</v>
      </c>
      <c r="DF6" s="300">
        <f>+'Sanitation Data'!H29</f>
        <v>0</v>
      </c>
      <c r="DG6" s="300">
        <f>+'Sanitation Data'!H30</f>
        <v>0</v>
      </c>
      <c r="DH6" s="300">
        <f>+'Sanitation Data'!H31</f>
        <v>0</v>
      </c>
      <c r="DI6" s="300">
        <f>+'Sanitation Data'!H32</f>
        <v>0</v>
      </c>
      <c r="DJ6" s="300">
        <f>+'Sanitation Data'!I28</f>
        <v>0</v>
      </c>
      <c r="DK6" s="300">
        <f>+'Sanitation Data'!I29</f>
        <v>0</v>
      </c>
      <c r="DL6" s="300">
        <f>+'Sanitation Data'!I30</f>
        <v>0</v>
      </c>
      <c r="DM6" s="300">
        <f>+'Sanitation Data'!I31</f>
        <v>0</v>
      </c>
      <c r="DN6" s="300">
        <f>+'Sanitation Data'!I32</f>
        <v>0</v>
      </c>
      <c r="DO6" s="300">
        <f>+'Hygiene Data'!D11</f>
        <v>0</v>
      </c>
      <c r="DP6" s="300">
        <f>+'Hygiene Data'!D12</f>
        <v>0</v>
      </c>
      <c r="DQ6" s="300">
        <f>+'Hygiene Data'!D13</f>
        <v>0</v>
      </c>
      <c r="DR6" s="300">
        <f>+'Hygiene Data'!E11</f>
        <v>0</v>
      </c>
      <c r="DS6" s="300">
        <f>+'Hygiene Data'!E12</f>
        <v>0</v>
      </c>
      <c r="DT6" s="300">
        <f>+'Hygiene Data'!E13</f>
        <v>0</v>
      </c>
      <c r="DU6" s="300">
        <f>+'Hygiene Data'!F11</f>
        <v>0</v>
      </c>
      <c r="DV6" s="300">
        <f>+'Hygiene Data'!F12</f>
        <v>0</v>
      </c>
      <c r="DW6" s="300">
        <f>+'Hygiene Data'!F13</f>
        <v>0</v>
      </c>
      <c r="DX6" s="300">
        <f>+'Hygiene Data'!G11</f>
        <v>0</v>
      </c>
      <c r="DY6" s="300">
        <f>+'Hygiene Data'!G12</f>
        <v>0</v>
      </c>
      <c r="DZ6" s="300">
        <f>+'Hygiene Data'!G13</f>
        <v>0</v>
      </c>
      <c r="EA6" s="300">
        <f>+'Hygiene Data'!H11</f>
        <v>0</v>
      </c>
      <c r="EB6" s="300">
        <f>+'Hygiene Data'!H12</f>
        <v>0</v>
      </c>
      <c r="EC6" s="300">
        <f>+'Hygiene Data'!H13</f>
        <v>0</v>
      </c>
      <c r="ED6" s="300">
        <f>+'Hygiene Data'!I11</f>
        <v>0</v>
      </c>
      <c r="EE6" s="300">
        <f>+'Hygiene Data'!I12</f>
        <v>0</v>
      </c>
      <c r="EF6" s="300">
        <f>+'Hygiene Data'!I13</f>
        <v>0</v>
      </c>
    </row>
    <row xmlns:x14ac="http://schemas.microsoft.com/office/spreadsheetml/2009/9/ac" r="7" x14ac:dyDescent="0.2">
      <c r="A7" s="35" t="str">
        <f ca="true">+IF(OFFSET('Water Data'!$B$2,0,10*ROW('Water Data'!E1))="","",OFFSET('Water Data'!$B$2,0,10*ROW('Water Data'!E1)))</f>
        <v>KEN_2013_SACMEQ</v>
      </c>
      <c r="B7" s="35" t="str">
        <f ca="true">+IF(OFFSET('Water Data'!$C$2,0,10*ROW('Water Data'!F1))="","",OFFSET('Water Data'!$C$2,0,10*ROW('Water Data'!F1)))</f>
        <v>Survey</v>
      </c>
      <c r="C7" s="357">
        <f t="shared" ref="C7:C70" ca="true" si="0">+IF(ISNUMBER(VALUE(MID(A7,5,4))), VALUE(MID(A7, 5,4)),"")</f>
        <v>2013</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84.7</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0"/>
      <c r="BS7" s="300" t="str">
        <f ca="true">+IF(OFFSET('Water Data'!$D$27,0,10*ROW('Water Data'!D1))="","",OFFSET('Water Data'!$D$27,0,10*ROW('Water Data'!D1)))</f>
        <v/>
      </c>
      <c r="BT7" s="300" t="str">
        <f ca="true">+IF(OFFSET('Water Data'!$D$28,0,10*ROW('Water Data'!D1))="","",OFFSET('Water Data'!$D$28,0,10*ROW('Water Data'!D1)))</f>
        <v/>
      </c>
      <c r="BU7" s="300" t="str">
        <f ca="true">+IF(OFFSET('Water Data'!$D$29,0,10*ROW('Water Data'!D1))="","",OFFSET('Water Data'!$D$29,0,10*ROW('Water Data'!D1)))</f>
        <v/>
      </c>
      <c r="BV7" s="300" t="str">
        <f ca="true">+IF(OFFSET('Water Data'!$E$27,0,10*ROW('Water Data'!E1))="","",OFFSET('Water Data'!$E$27,0,10*ROW('Water Data'!E1)))</f>
        <v/>
      </c>
      <c r="BW7" s="300" t="str">
        <f ca="true">+IF(OFFSET('Water Data'!$E$28,0,10*ROW('Water Data'!E1))="","",OFFSET('Water Data'!$E$28,0,10*ROW('Water Data'!E1)))</f>
        <v/>
      </c>
      <c r="BX7" s="300" t="str">
        <f ca="true">+IF(OFFSET('Water Data'!$E$29,0,10*ROW('Water Data'!E1))="","",OFFSET('Water Data'!$E$29,0,10*ROW('Water Data'!E1)))</f>
        <v/>
      </c>
      <c r="BY7" s="300" t="str">
        <f ca="true">+IF(OFFSET('Water Data'!$F$27,0,10*ROW('Water Data'!F1))="","",OFFSET('Water Data'!$F$27,0,10*ROW('Water Data'!F1)))</f>
        <v/>
      </c>
      <c r="BZ7" s="300" t="str">
        <f ca="true">+IF(OFFSET('Water Data'!$F$28,0,10*ROW('Water Data'!F1))="","",OFFSET('Water Data'!$F$28,0,10*ROW('Water Data'!F1)))</f>
        <v/>
      </c>
      <c r="CA7" s="300" t="str">
        <f ca="true">+IF(OFFSET('Water Data'!$F$29,0,10*ROW('Water Data'!F1))="","",OFFSET('Water Data'!$F$29,0,10*ROW('Water Data'!F1)))</f>
        <v/>
      </c>
      <c r="CB7" s="300" t="str">
        <f ca="true">+IF(OFFSET('Water Data'!$G$27,0,10*ROW('Water Data'!G1))="","",OFFSET('Water Data'!$G$27,0,10*ROW('Water Data'!G1)))</f>
        <v/>
      </c>
      <c r="CC7" s="300" t="str">
        <f ca="true">+IF(OFFSET('Water Data'!$G$28,0,10*ROW('Water Data'!G1))="","",OFFSET('Water Data'!$G$28,0,10*ROW('Water Data'!G1)))</f>
        <v/>
      </c>
      <c r="CD7" s="300" t="str">
        <f ca="true">+IF(OFFSET('Water Data'!$G$29,0,10*ROW('Water Data'!G1))="","",OFFSET('Water Data'!$G$29,0,10*ROW('Water Data'!G1)))</f>
        <v/>
      </c>
      <c r="CE7" s="300" t="str">
        <f ca="true">+IF(OFFSET('Water Data'!$H$27,0,10*ROW('Water Data'!H1))="","",OFFSET('Water Data'!$H$27,0,10*ROW('Water Data'!H1)))</f>
        <v>Yes</v>
      </c>
      <c r="CF7" s="300" t="str">
        <f ca="true">+IF(OFFSET('Water Data'!$H$28,0,10*ROW('Water Data'!H1))="","",OFFSET('Water Data'!$H$28,0,10*ROW('Water Data'!H1)))</f>
        <v/>
      </c>
      <c r="CG7" s="300" t="str">
        <f ca="true">+IF(OFFSET('Water Data'!$H$29,0,10*ROW('Water Data'!H1))="","",OFFSET('Water Data'!$H$29,0,10*ROW('Water Data'!H1)))</f>
        <v/>
      </c>
      <c r="CH7" s="300" t="str">
        <f ca="true">+IF(OFFSET('Water Data'!$I$27,0,10*ROW('Water Data'!I1))="","",OFFSET('Water Data'!$I$27,0,10*ROW('Water Data'!I1)))</f>
        <v/>
      </c>
      <c r="CI7" s="300" t="str">
        <f ca="true">+IF(OFFSET('Water Data'!$I$28,0,10*ROW('Water Data'!I1))="","",OFFSET('Water Data'!$I$28,0,10*ROW('Water Data'!I1)))</f>
        <v/>
      </c>
      <c r="CJ7" s="300" t="str">
        <f ca="true">+IF(OFFSET('Water Data'!$I$29,0,10*ROW('Water Data'!I1))="","",OFFSET('Water Data'!$I$29,0,10*ROW('Water Data'!I1)))</f>
        <v/>
      </c>
      <c r="CK7" s="300" t="str">
        <f ca="true">+IF(OFFSET('Sanitation Data'!$D$28,0,10*ROW('Sanitation Data'!D1))="","",OFFSET('Sanitation Data'!$D$28,0,10*ROW('Sanitation Data'!D1)))</f>
        <v/>
      </c>
      <c r="CL7" s="300" t="str">
        <f ca="true">+IF(OFFSET('Sanitation Data'!$D$29,0,10*ROW('Sanitation Data'!D1))="","",OFFSET('Sanitation Data'!$D$29,0,10*ROW('Sanitation Data'!D1)))</f>
        <v/>
      </c>
      <c r="CM7" s="300" t="str">
        <f ca="true">+IF(OFFSET('Sanitation Data'!$D$30,0,10*ROW('Sanitation Data'!D1))="","",OFFSET('Sanitation Data'!$D$30,0,10*ROW('Sanitation Data'!D1)))</f>
        <v/>
      </c>
      <c r="CN7" s="300" t="str">
        <f ca="true">+IF(OFFSET('Sanitation Data'!$D$31,0,10*ROW('Sanitation Data'!D1))="","",OFFSET('Sanitation Data'!$D$31,0,10*ROW('Sanitation Data'!D1)))</f>
        <v/>
      </c>
      <c r="CO7" s="300" t="str">
        <f ca="true">+IF(OFFSET('Sanitation Data'!$D$32,0,10*ROW('Sanitation Data'!D1))="","",OFFSET('Sanitation Data'!$D$32,0,10*ROW('Sanitation Data'!D1)))</f>
        <v/>
      </c>
      <c r="CP7" s="300" t="str">
        <f ca="true">+IF(OFFSET('Sanitation Data'!$E$28,0,10*ROW('Sanitation Data'!E1))="","",OFFSET('Sanitation Data'!$E$28,0,10*ROW('Sanitation Data'!E1)))</f>
        <v/>
      </c>
      <c r="CQ7" s="300" t="str">
        <f ca="true">+IF(OFFSET('Sanitation Data'!$E$29,0,10*ROW('Sanitation Data'!E1))="","",OFFSET('Sanitation Data'!$E$29,0,10*ROW('Sanitation Data'!E1)))</f>
        <v/>
      </c>
      <c r="CR7" s="300" t="str">
        <f ca="true">+IF(OFFSET('Sanitation Data'!$E$30,0,10*ROW('Sanitation Data'!E1))="","",OFFSET('Sanitation Data'!$E$30,0,10*ROW('Sanitation Data'!E1)))</f>
        <v/>
      </c>
      <c r="CS7" s="300" t="str">
        <f ca="true">+IF(OFFSET('Sanitation Data'!$E$31,0,10*ROW('Sanitation Data'!E1))="","",OFFSET('Sanitation Data'!$E$31,0,10*ROW('Sanitation Data'!E1)))</f>
        <v/>
      </c>
      <c r="CT7" s="300" t="str">
        <f ca="true">+IF(OFFSET('Sanitation Data'!$E$32,0,10*ROW('Sanitation Data'!E1))="","",OFFSET('Sanitation Data'!$E$32,0,10*ROW('Sanitation Data'!E1)))</f>
        <v/>
      </c>
      <c r="CU7" s="300" t="str">
        <f ca="true">+IF(OFFSET('Sanitation Data'!$F$28,0,10*ROW('Sanitation Data'!F1))="","",OFFSET('Sanitation Data'!$F$28,0,10*ROW('Sanitation Data'!F1)))</f>
        <v/>
      </c>
      <c r="CV7" s="300" t="str">
        <f ca="true">+IF(OFFSET('Sanitation Data'!$F$29,0,10*ROW('Sanitation Data'!F1))="","",OFFSET('Sanitation Data'!$F$29,0,10*ROW('Sanitation Data'!F1)))</f>
        <v/>
      </c>
      <c r="CW7" s="300" t="str">
        <f ca="true">+IF(OFFSET('Sanitation Data'!$F$30,0,10*ROW('Sanitation Data'!F1))="","",OFFSET('Sanitation Data'!$F$30,0,10*ROW('Sanitation Data'!F1)))</f>
        <v/>
      </c>
      <c r="CX7" s="300" t="str">
        <f ca="true">+IF(OFFSET('Sanitation Data'!$F$31,0,10*ROW('Sanitation Data'!F1))="","",OFFSET('Sanitation Data'!$F$31,0,10*ROW('Sanitation Data'!F1)))</f>
        <v/>
      </c>
      <c r="CY7" s="300" t="str">
        <f ca="true">+IF(OFFSET('Sanitation Data'!$F$32,0,10*ROW('Sanitation Data'!F1))="","",OFFSET('Sanitation Data'!$F$32,0,10*ROW('Sanitation Data'!F1)))</f>
        <v/>
      </c>
      <c r="CZ7" s="300" t="str">
        <f ca="true">+IF(OFFSET('Sanitation Data'!$G$28,0,10*ROW('Sanitation Data'!G1))="","",OFFSET('Sanitation Data'!$G$28,0,10*ROW('Sanitation Data'!G1)))</f>
        <v/>
      </c>
      <c r="DA7" s="300" t="str">
        <f ca="true">+IF(OFFSET('Sanitation Data'!$G$29,0,10*ROW('Sanitation Data'!G1))="","",OFFSET('Sanitation Data'!$G$29,0,10*ROW('Sanitation Data'!G1)))</f>
        <v/>
      </c>
      <c r="DB7" s="300" t="str">
        <f ca="true">+IF(OFFSET('Sanitation Data'!$G$30,0,10*ROW('Sanitation Data'!G1))="","",OFFSET('Sanitation Data'!$G$30,0,10*ROW('Sanitation Data'!G1)))</f>
        <v/>
      </c>
      <c r="DC7" s="300" t="str">
        <f ca="true">+IF(OFFSET('Sanitation Data'!$G$31,0,10*ROW('Sanitation Data'!G1))="","",OFFSET('Sanitation Data'!$G$31,0,10*ROW('Sanitation Data'!G1)))</f>
        <v/>
      </c>
      <c r="DD7" s="300" t="str">
        <f ca="true">+IF(OFFSET('Sanitation Data'!$G$32,0,10*ROW('Sanitation Data'!G1))="","",OFFSET('Sanitation Data'!$G$32,0,10*ROW('Sanitation Data'!G1)))</f>
        <v/>
      </c>
      <c r="DE7" s="300" t="str">
        <f ca="true">+IF(OFFSET('Sanitation Data'!$H$28,0,10*ROW('Sanitation Data'!H1))="","",OFFSET('Sanitation Data'!$H$28,0,10*ROW('Sanitation Data'!H1)))</f>
        <v/>
      </c>
      <c r="DF7" s="300" t="str">
        <f ca="true">+IF(OFFSET('Sanitation Data'!$H$29,0,10*ROW('Sanitation Data'!H1))="","",OFFSET('Sanitation Data'!$H$29,0,10*ROW('Sanitation Data'!H1)))</f>
        <v/>
      </c>
      <c r="DG7" s="300" t="str">
        <f ca="true">+IF(OFFSET('Sanitation Data'!$H$30,0,10*ROW('Sanitation Data'!H1))="","",OFFSET('Sanitation Data'!$H$30,0,10*ROW('Sanitation Data'!H1)))</f>
        <v/>
      </c>
      <c r="DH7" s="300" t="str">
        <f ca="true">+IF(OFFSET('Sanitation Data'!$H$31,0,10*ROW('Sanitation Data'!H1))="","",OFFSET('Sanitation Data'!$H$31,0,10*ROW('Sanitation Data'!H1)))</f>
        <v/>
      </c>
      <c r="DI7" s="300" t="str">
        <f ca="true">+IF(OFFSET('Sanitation Data'!$H$32,0,10*ROW('Sanitation Data'!H1))="","",OFFSET('Sanitation Data'!$H$32,0,10*ROW('Sanitation Data'!H1)))</f>
        <v/>
      </c>
      <c r="DJ7" s="300" t="str">
        <f ca="true">+IF(OFFSET('Sanitation Data'!$I$28,0,10*ROW('Sanitation Data'!I1))="","",OFFSET('Sanitation Data'!$I$28,0,10*ROW('Sanitation Data'!I1)))</f>
        <v/>
      </c>
      <c r="DK7" s="300" t="str">
        <f ca="true">+IF(OFFSET('Sanitation Data'!$I$29,0,10*ROW('Sanitation Data'!I1))="","",OFFSET('Sanitation Data'!$I$29,0,10*ROW('Sanitation Data'!I1)))</f>
        <v/>
      </c>
      <c r="DL7" s="300" t="str">
        <f ca="true">+IF(OFFSET('Sanitation Data'!$I$30,0,10*ROW('Sanitation Data'!I1))="","",OFFSET('Sanitation Data'!$I$30,0,10*ROW('Sanitation Data'!I1)))</f>
        <v/>
      </c>
      <c r="DM7" s="300" t="str">
        <f ca="true">+IF(OFFSET('Sanitation Data'!$I$31,0,10*ROW('Sanitation Data'!I1))="","",OFFSET('Sanitation Data'!$I$31,0,10*ROW('Sanitation Data'!I1)))</f>
        <v/>
      </c>
      <c r="DN7" s="300" t="str">
        <f ca="true">+IF(OFFSET('Sanitation Data'!$I$32,0,10*ROW('Sanitation Data'!I1))="","",OFFSET('Sanitation Data'!$I$32,0,10*ROW('Sanitation Data'!I1)))</f>
        <v/>
      </c>
      <c r="DO7" s="300" t="str">
        <f ca="true">+IF(OFFSET('Hygiene Data'!$D$11,0,10*ROW('Hygiene Data'!D1))="","",OFFSET('Hygiene Data'!$D$11,0,10*ROW('Hygiene Data'!D1)))</f>
        <v/>
      </c>
      <c r="DP7" s="300" t="str">
        <f ca="true">+IF(OFFSET('Hygiene Data'!$D$12,0,10*ROW('Hygiene Data'!D1))="","",OFFSET('Hygiene Data'!$D$12,0,10*ROW('Hygiene Data'!D1)))</f>
        <v/>
      </c>
      <c r="DQ7" s="300" t="str">
        <f ca="true">+IF(OFFSET('Hygiene Data'!$D$13,0,10*ROW('Hygiene Data'!D1))="","",OFFSET('Hygiene Data'!$D$13,0,10*ROW('Hygiene Data'!D1)))</f>
        <v/>
      </c>
      <c r="DR7" s="300" t="str">
        <f ca="true">+IF(OFFSET('Hygiene Data'!$E$11,0,10*ROW('Hygiene Data'!E1))="","",OFFSET('Hygiene Data'!$E$11,0,10*ROW('Hygiene Data'!E1)))</f>
        <v/>
      </c>
      <c r="DS7" s="300" t="str">
        <f ca="true">+IF(OFFSET('Hygiene Data'!$E$12,0,10*ROW('Hygiene Data'!E1))="","",OFFSET('Hygiene Data'!$E$12,0,10*ROW('Hygiene Data'!E1)))</f>
        <v/>
      </c>
      <c r="DT7" s="300" t="str">
        <f ca="true">+IF(OFFSET('Hygiene Data'!$E$13,0,10*ROW('Hygiene Data'!E1))="","",OFFSET('Hygiene Data'!$E$13,0,10*ROW('Hygiene Data'!E1)))</f>
        <v/>
      </c>
      <c r="DU7" s="300" t="str">
        <f ca="true">+IF(OFFSET('Hygiene Data'!$F$11,0,10*ROW('Hygiene Data'!F1))="","",OFFSET('Hygiene Data'!$F$11,0,10*ROW('Hygiene Data'!F1)))</f>
        <v/>
      </c>
      <c r="DV7" s="300" t="str">
        <f ca="true">+IF(OFFSET('Hygiene Data'!$F$12,0,10*ROW('Hygiene Data'!F1))="","",OFFSET('Hygiene Data'!$F$12,0,10*ROW('Hygiene Data'!F1)))</f>
        <v/>
      </c>
      <c r="DW7" s="300" t="str">
        <f ca="true">+IF(OFFSET('Hygiene Data'!$F$13,0,10*ROW('Hygiene Data'!F1))="","",OFFSET('Hygiene Data'!$F$13,0,10*ROW('Hygiene Data'!F1)))</f>
        <v/>
      </c>
      <c r="DX7" s="300" t="str">
        <f ca="true">+IF(OFFSET('Hygiene Data'!$G$11,0,10*ROW('Hygiene Data'!G1))="","",OFFSET('Hygiene Data'!$G$11,0,10*ROW('Hygiene Data'!G1)))</f>
        <v/>
      </c>
      <c r="DY7" s="300" t="str">
        <f ca="true">+IF(OFFSET('Hygiene Data'!$G$12,0,10*ROW('Hygiene Data'!G1))="","",OFFSET('Hygiene Data'!$G$12,0,10*ROW('Hygiene Data'!G1)))</f>
        <v/>
      </c>
      <c r="DZ7" s="300" t="str">
        <f ca="true">+IF(OFFSET('Hygiene Data'!$G$13,0,10*ROW('Hygiene Data'!G1))="","",OFFSET('Hygiene Data'!$G$13,0,10*ROW('Hygiene Data'!G1)))</f>
        <v/>
      </c>
      <c r="EA7" s="300" t="str">
        <f ca="true">+IF(OFFSET('Hygiene Data'!$H$11,0,10*ROW('Hygiene Data'!H1))="","",OFFSET('Hygiene Data'!$H$11,0,10*ROW('Hygiene Data'!H1)))</f>
        <v/>
      </c>
      <c r="EB7" s="300" t="str">
        <f ca="true">+IF(OFFSET('Hygiene Data'!$H$12,0,10*ROW('Hygiene Data'!H1))="","",OFFSET('Hygiene Data'!$H$12,0,10*ROW('Hygiene Data'!H1)))</f>
        <v/>
      </c>
      <c r="EC7" s="300" t="str">
        <f ca="true">+IF(OFFSET('Hygiene Data'!$H$13,0,10*ROW('Hygiene Data'!H1))="","",OFFSET('Hygiene Data'!$H$13,0,10*ROW('Hygiene Data'!H1)))</f>
        <v/>
      </c>
      <c r="ED7" s="300" t="str">
        <f ca="true">+IF(OFFSET('Hygiene Data'!$I$11,0,10*ROW('Hygiene Data'!I1))="","",OFFSET('Hygiene Data'!$I$11,0,10*ROW('Hygiene Data'!I1)))</f>
        <v/>
      </c>
      <c r="EE7" s="300" t="str">
        <f ca="true">+IF(OFFSET('Hygiene Data'!$I$12,0,10*ROW('Hygiene Data'!I1))="","",OFFSET('Hygiene Data'!$I$12,0,10*ROW('Hygiene Data'!I1)))</f>
        <v/>
      </c>
      <c r="EF7" s="300"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KEN_2014_EMIS</v>
      </c>
      <c r="B8" s="35" t="str">
        <f ca="true">+IF(OFFSET('Water Data'!$C$2,0,10*ROW('Water Data'!F2))="","",OFFSET('Water Data'!$C$2,0,10*ROW('Water Data'!F2)))</f>
        <v>EMIS</v>
      </c>
      <c r="C8" s="357">
        <f t="shared" ca="true" si="0"/>
        <v>2014</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92.429613107307972</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75.422459242436531</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91.8</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74</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94.5</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80.099999999999994</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0"/>
      <c r="BS8" s="300" t="str">
        <f ca="true">+IF(OFFSET('Water Data'!$D$27,0,10*ROW('Water Data'!D2))="","",OFFSET('Water Data'!$D$27,0,10*ROW('Water Data'!D2)))</f>
        <v>Yes</v>
      </c>
      <c r="BT8" s="300" t="str">
        <f ca="true">+IF(OFFSET('Water Data'!$D$28,0,10*ROW('Water Data'!D2))="","",OFFSET('Water Data'!$D$28,0,10*ROW('Water Data'!D2)))</f>
        <v>Yes</v>
      </c>
      <c r="BU8" s="300" t="str">
        <f ca="true">+IF(OFFSET('Water Data'!$D$29,0,10*ROW('Water Data'!D2))="","",OFFSET('Water Data'!$D$29,0,10*ROW('Water Data'!D2)))</f>
        <v/>
      </c>
      <c r="BV8" s="300" t="str">
        <f ca="true">+IF(OFFSET('Water Data'!$E$27,0,10*ROW('Water Data'!E2))="","",OFFSET('Water Data'!$E$27,0,10*ROW('Water Data'!E2)))</f>
        <v/>
      </c>
      <c r="BW8" s="300" t="str">
        <f ca="true">+IF(OFFSET('Water Data'!$E$28,0,10*ROW('Water Data'!E2))="","",OFFSET('Water Data'!$E$28,0,10*ROW('Water Data'!E2)))</f>
        <v/>
      </c>
      <c r="BX8" s="300" t="str">
        <f ca="true">+IF(OFFSET('Water Data'!$E$29,0,10*ROW('Water Data'!E2))="","",OFFSET('Water Data'!$E$29,0,10*ROW('Water Data'!E2)))</f>
        <v/>
      </c>
      <c r="BY8" s="300" t="str">
        <f ca="true">+IF(OFFSET('Water Data'!$F$27,0,10*ROW('Water Data'!F2))="","",OFFSET('Water Data'!$F$27,0,10*ROW('Water Data'!F2)))</f>
        <v/>
      </c>
      <c r="BZ8" s="300" t="str">
        <f ca="true">+IF(OFFSET('Water Data'!$F$28,0,10*ROW('Water Data'!F2))="","",OFFSET('Water Data'!$F$28,0,10*ROW('Water Data'!F2)))</f>
        <v/>
      </c>
      <c r="CA8" s="300" t="str">
        <f ca="true">+IF(OFFSET('Water Data'!$F$29,0,10*ROW('Water Data'!F2))="","",OFFSET('Water Data'!$F$29,0,10*ROW('Water Data'!F2)))</f>
        <v/>
      </c>
      <c r="CB8" s="300" t="str">
        <f ca="true">+IF(OFFSET('Water Data'!$G$27,0,10*ROW('Water Data'!G2))="","",OFFSET('Water Data'!$G$27,0,10*ROW('Water Data'!G2)))</f>
        <v/>
      </c>
      <c r="CC8" s="300" t="str">
        <f ca="true">+IF(OFFSET('Water Data'!$G$28,0,10*ROW('Water Data'!G2))="","",OFFSET('Water Data'!$G$28,0,10*ROW('Water Data'!G2)))</f>
        <v/>
      </c>
      <c r="CD8" s="300" t="str">
        <f ca="true">+IF(OFFSET('Water Data'!$G$29,0,10*ROW('Water Data'!G2))="","",OFFSET('Water Data'!$G$29,0,10*ROW('Water Data'!G2)))</f>
        <v/>
      </c>
      <c r="CE8" s="300" t="str">
        <f ca="true">+IF(OFFSET('Water Data'!$H$27,0,10*ROW('Water Data'!H2))="","",OFFSET('Water Data'!$H$27,0,10*ROW('Water Data'!H2)))</f>
        <v>Yes</v>
      </c>
      <c r="CF8" s="300" t="str">
        <f ca="true">+IF(OFFSET('Water Data'!$H$28,0,10*ROW('Water Data'!H2))="","",OFFSET('Water Data'!$H$28,0,10*ROW('Water Data'!H2)))</f>
        <v>Yes</v>
      </c>
      <c r="CG8" s="300" t="str">
        <f ca="true">+IF(OFFSET('Water Data'!$H$29,0,10*ROW('Water Data'!H2))="","",OFFSET('Water Data'!$H$29,0,10*ROW('Water Data'!H2)))</f>
        <v/>
      </c>
      <c r="CH8" s="300" t="str">
        <f ca="true">+IF(OFFSET('Water Data'!$I$27,0,10*ROW('Water Data'!I2))="","",OFFSET('Water Data'!$I$27,0,10*ROW('Water Data'!I2)))</f>
        <v>Yes</v>
      </c>
      <c r="CI8" s="300" t="str">
        <f ca="true">+IF(OFFSET('Water Data'!$I$28,0,10*ROW('Water Data'!I2))="","",OFFSET('Water Data'!$I$28,0,10*ROW('Water Data'!I2)))</f>
        <v>Yes</v>
      </c>
      <c r="CJ8" s="300" t="str">
        <f ca="true">+IF(OFFSET('Water Data'!$I$29,0,10*ROW('Water Data'!I2))="","",OFFSET('Water Data'!$I$29,0,10*ROW('Water Data'!I2)))</f>
        <v/>
      </c>
      <c r="CK8" s="300" t="str">
        <f ca="true">+IF(OFFSET('Sanitation Data'!$D$28,0,10*ROW('Sanitation Data'!D2))="","",OFFSET('Sanitation Data'!$D$28,0,10*ROW('Sanitation Data'!D2)))</f>
        <v/>
      </c>
      <c r="CL8" s="300" t="str">
        <f ca="true">+IF(OFFSET('Sanitation Data'!$D$29,0,10*ROW('Sanitation Data'!D2))="","",OFFSET('Sanitation Data'!$D$29,0,10*ROW('Sanitation Data'!D2)))</f>
        <v/>
      </c>
      <c r="CM8" s="300" t="str">
        <f ca="true">+IF(OFFSET('Sanitation Data'!$D$30,0,10*ROW('Sanitation Data'!D2))="","",OFFSET('Sanitation Data'!$D$30,0,10*ROW('Sanitation Data'!D2)))</f>
        <v/>
      </c>
      <c r="CN8" s="300" t="str">
        <f ca="true">+IF(OFFSET('Sanitation Data'!$D$31,0,10*ROW('Sanitation Data'!D2))="","",OFFSET('Sanitation Data'!$D$31,0,10*ROW('Sanitation Data'!D2)))</f>
        <v/>
      </c>
      <c r="CO8" s="300" t="str">
        <f ca="true">+IF(OFFSET('Sanitation Data'!$D$32,0,10*ROW('Sanitation Data'!D2))="","",OFFSET('Sanitation Data'!$D$32,0,10*ROW('Sanitation Data'!D2)))</f>
        <v/>
      </c>
      <c r="CP8" s="300" t="str">
        <f ca="true">+IF(OFFSET('Sanitation Data'!$E$28,0,10*ROW('Sanitation Data'!E2))="","",OFFSET('Sanitation Data'!$E$28,0,10*ROW('Sanitation Data'!E2)))</f>
        <v/>
      </c>
      <c r="CQ8" s="300" t="str">
        <f ca="true">+IF(OFFSET('Sanitation Data'!$E$29,0,10*ROW('Sanitation Data'!E2))="","",OFFSET('Sanitation Data'!$E$29,0,10*ROW('Sanitation Data'!E2)))</f>
        <v/>
      </c>
      <c r="CR8" s="300" t="str">
        <f ca="true">+IF(OFFSET('Sanitation Data'!$E$30,0,10*ROW('Sanitation Data'!E2))="","",OFFSET('Sanitation Data'!$E$30,0,10*ROW('Sanitation Data'!E2)))</f>
        <v/>
      </c>
      <c r="CS8" s="300" t="str">
        <f ca="true">+IF(OFFSET('Sanitation Data'!$E$31,0,10*ROW('Sanitation Data'!E2))="","",OFFSET('Sanitation Data'!$E$31,0,10*ROW('Sanitation Data'!E2)))</f>
        <v/>
      </c>
      <c r="CT8" s="300" t="str">
        <f ca="true">+IF(OFFSET('Sanitation Data'!$E$32,0,10*ROW('Sanitation Data'!E2))="","",OFFSET('Sanitation Data'!$E$32,0,10*ROW('Sanitation Data'!E2)))</f>
        <v/>
      </c>
      <c r="CU8" s="300" t="str">
        <f ca="true">+IF(OFFSET('Sanitation Data'!$F$28,0,10*ROW('Sanitation Data'!F2))="","",OFFSET('Sanitation Data'!$F$28,0,10*ROW('Sanitation Data'!F2)))</f>
        <v/>
      </c>
      <c r="CV8" s="300" t="str">
        <f ca="true">+IF(OFFSET('Sanitation Data'!$F$29,0,10*ROW('Sanitation Data'!F2))="","",OFFSET('Sanitation Data'!$F$29,0,10*ROW('Sanitation Data'!F2)))</f>
        <v/>
      </c>
      <c r="CW8" s="300" t="str">
        <f ca="true">+IF(OFFSET('Sanitation Data'!$F$30,0,10*ROW('Sanitation Data'!F2))="","",OFFSET('Sanitation Data'!$F$30,0,10*ROW('Sanitation Data'!F2)))</f>
        <v/>
      </c>
      <c r="CX8" s="300" t="str">
        <f ca="true">+IF(OFFSET('Sanitation Data'!$F$31,0,10*ROW('Sanitation Data'!F2))="","",OFFSET('Sanitation Data'!$F$31,0,10*ROW('Sanitation Data'!F2)))</f>
        <v/>
      </c>
      <c r="CY8" s="300" t="str">
        <f ca="true">+IF(OFFSET('Sanitation Data'!$F$32,0,10*ROW('Sanitation Data'!F2))="","",OFFSET('Sanitation Data'!$F$32,0,10*ROW('Sanitation Data'!F2)))</f>
        <v/>
      </c>
      <c r="CZ8" s="300" t="str">
        <f ca="true">+IF(OFFSET('Sanitation Data'!$G$28,0,10*ROW('Sanitation Data'!G2))="","",OFFSET('Sanitation Data'!$G$28,0,10*ROW('Sanitation Data'!G2)))</f>
        <v/>
      </c>
      <c r="DA8" s="300" t="str">
        <f ca="true">+IF(OFFSET('Sanitation Data'!$G$29,0,10*ROW('Sanitation Data'!G2))="","",OFFSET('Sanitation Data'!$G$29,0,10*ROW('Sanitation Data'!G2)))</f>
        <v/>
      </c>
      <c r="DB8" s="300" t="str">
        <f ca="true">+IF(OFFSET('Sanitation Data'!$G$30,0,10*ROW('Sanitation Data'!G2))="","",OFFSET('Sanitation Data'!$G$30,0,10*ROW('Sanitation Data'!G2)))</f>
        <v/>
      </c>
      <c r="DC8" s="300" t="str">
        <f ca="true">+IF(OFFSET('Sanitation Data'!$G$31,0,10*ROW('Sanitation Data'!G2))="","",OFFSET('Sanitation Data'!$G$31,0,10*ROW('Sanitation Data'!G2)))</f>
        <v/>
      </c>
      <c r="DD8" s="300" t="str">
        <f ca="true">+IF(OFFSET('Sanitation Data'!$G$32,0,10*ROW('Sanitation Data'!G2))="","",OFFSET('Sanitation Data'!$G$32,0,10*ROW('Sanitation Data'!G2)))</f>
        <v/>
      </c>
      <c r="DE8" s="300" t="str">
        <f ca="true">+IF(OFFSET('Sanitation Data'!$H$28,0,10*ROW('Sanitation Data'!H2))="","",OFFSET('Sanitation Data'!$H$28,0,10*ROW('Sanitation Data'!H2)))</f>
        <v/>
      </c>
      <c r="DF8" s="300" t="str">
        <f ca="true">+IF(OFFSET('Sanitation Data'!$H$29,0,10*ROW('Sanitation Data'!H2))="","",OFFSET('Sanitation Data'!$H$29,0,10*ROW('Sanitation Data'!H2)))</f>
        <v/>
      </c>
      <c r="DG8" s="300" t="str">
        <f ca="true">+IF(OFFSET('Sanitation Data'!$H$30,0,10*ROW('Sanitation Data'!H2))="","",OFFSET('Sanitation Data'!$H$30,0,10*ROW('Sanitation Data'!H2)))</f>
        <v/>
      </c>
      <c r="DH8" s="300" t="str">
        <f ca="true">+IF(OFFSET('Sanitation Data'!$H$31,0,10*ROW('Sanitation Data'!H2))="","",OFFSET('Sanitation Data'!$H$31,0,10*ROW('Sanitation Data'!H2)))</f>
        <v/>
      </c>
      <c r="DI8" s="300" t="str">
        <f ca="true">+IF(OFFSET('Sanitation Data'!$H$32,0,10*ROW('Sanitation Data'!H2))="","",OFFSET('Sanitation Data'!$H$32,0,10*ROW('Sanitation Data'!H2)))</f>
        <v/>
      </c>
      <c r="DJ8" s="300" t="str">
        <f ca="true">+IF(OFFSET('Sanitation Data'!$I$28,0,10*ROW('Sanitation Data'!I2))="","",OFFSET('Sanitation Data'!$I$28,0,10*ROW('Sanitation Data'!I2)))</f>
        <v/>
      </c>
      <c r="DK8" s="300" t="str">
        <f ca="true">+IF(OFFSET('Sanitation Data'!$I$29,0,10*ROW('Sanitation Data'!I2))="","",OFFSET('Sanitation Data'!$I$29,0,10*ROW('Sanitation Data'!I2)))</f>
        <v/>
      </c>
      <c r="DL8" s="300" t="str">
        <f ca="true">+IF(OFFSET('Sanitation Data'!$I$30,0,10*ROW('Sanitation Data'!I2))="","",OFFSET('Sanitation Data'!$I$30,0,10*ROW('Sanitation Data'!I2)))</f>
        <v/>
      </c>
      <c r="DM8" s="300" t="str">
        <f ca="true">+IF(OFFSET('Sanitation Data'!$I$31,0,10*ROW('Sanitation Data'!I2))="","",OFFSET('Sanitation Data'!$I$31,0,10*ROW('Sanitation Data'!I2)))</f>
        <v/>
      </c>
      <c r="DN8" s="300" t="str">
        <f ca="true">+IF(OFFSET('Sanitation Data'!$I$32,0,10*ROW('Sanitation Data'!I2))="","",OFFSET('Sanitation Data'!$I$32,0,10*ROW('Sanitation Data'!I2)))</f>
        <v/>
      </c>
      <c r="DO8" s="300" t="str">
        <f ca="true">+IF(OFFSET('Hygiene Data'!$D$11,0,10*ROW('Hygiene Data'!D2))="","",OFFSET('Hygiene Data'!$D$11,0,10*ROW('Hygiene Data'!D2)))</f>
        <v/>
      </c>
      <c r="DP8" s="300" t="str">
        <f ca="true">+IF(OFFSET('Hygiene Data'!$D$12,0,10*ROW('Hygiene Data'!D2))="","",OFFSET('Hygiene Data'!$D$12,0,10*ROW('Hygiene Data'!D2)))</f>
        <v/>
      </c>
      <c r="DQ8" s="300" t="str">
        <f ca="true">+IF(OFFSET('Hygiene Data'!$D$13,0,10*ROW('Hygiene Data'!D2))="","",OFFSET('Hygiene Data'!$D$13,0,10*ROW('Hygiene Data'!D2)))</f>
        <v/>
      </c>
      <c r="DR8" s="300" t="str">
        <f ca="true">+IF(OFFSET('Hygiene Data'!$E$11,0,10*ROW('Hygiene Data'!E2))="","",OFFSET('Hygiene Data'!$E$11,0,10*ROW('Hygiene Data'!E2)))</f>
        <v/>
      </c>
      <c r="DS8" s="300" t="str">
        <f ca="true">+IF(OFFSET('Hygiene Data'!$E$12,0,10*ROW('Hygiene Data'!E2))="","",OFFSET('Hygiene Data'!$E$12,0,10*ROW('Hygiene Data'!E2)))</f>
        <v/>
      </c>
      <c r="DT8" s="300" t="str">
        <f ca="true">+IF(OFFSET('Hygiene Data'!$E$13,0,10*ROW('Hygiene Data'!E2))="","",OFFSET('Hygiene Data'!$E$13,0,10*ROW('Hygiene Data'!E2)))</f>
        <v/>
      </c>
      <c r="DU8" s="300" t="str">
        <f ca="true">+IF(OFFSET('Hygiene Data'!$F$11,0,10*ROW('Hygiene Data'!F2))="","",OFFSET('Hygiene Data'!$F$11,0,10*ROW('Hygiene Data'!F2)))</f>
        <v/>
      </c>
      <c r="DV8" s="300" t="str">
        <f ca="true">+IF(OFFSET('Hygiene Data'!$F$12,0,10*ROW('Hygiene Data'!F2))="","",OFFSET('Hygiene Data'!$F$12,0,10*ROW('Hygiene Data'!F2)))</f>
        <v/>
      </c>
      <c r="DW8" s="300" t="str">
        <f ca="true">+IF(OFFSET('Hygiene Data'!$F$13,0,10*ROW('Hygiene Data'!F2))="","",OFFSET('Hygiene Data'!$F$13,0,10*ROW('Hygiene Data'!F2)))</f>
        <v/>
      </c>
      <c r="DX8" s="300" t="str">
        <f ca="true">+IF(OFFSET('Hygiene Data'!$G$11,0,10*ROW('Hygiene Data'!G2))="","",OFFSET('Hygiene Data'!$G$11,0,10*ROW('Hygiene Data'!G2)))</f>
        <v/>
      </c>
      <c r="DY8" s="300" t="str">
        <f ca="true">+IF(OFFSET('Hygiene Data'!$G$12,0,10*ROW('Hygiene Data'!G2))="","",OFFSET('Hygiene Data'!$G$12,0,10*ROW('Hygiene Data'!G2)))</f>
        <v/>
      </c>
      <c r="DZ8" s="300" t="str">
        <f ca="true">+IF(OFFSET('Hygiene Data'!$G$13,0,10*ROW('Hygiene Data'!G2))="","",OFFSET('Hygiene Data'!$G$13,0,10*ROW('Hygiene Data'!G2)))</f>
        <v/>
      </c>
      <c r="EA8" s="300" t="str">
        <f ca="true">+IF(OFFSET('Hygiene Data'!$H$11,0,10*ROW('Hygiene Data'!H2))="","",OFFSET('Hygiene Data'!$H$11,0,10*ROW('Hygiene Data'!H2)))</f>
        <v/>
      </c>
      <c r="EB8" s="300" t="str">
        <f ca="true">+IF(OFFSET('Hygiene Data'!$H$12,0,10*ROW('Hygiene Data'!H2))="","",OFFSET('Hygiene Data'!$H$12,0,10*ROW('Hygiene Data'!H2)))</f>
        <v/>
      </c>
      <c r="EC8" s="300" t="str">
        <f ca="true">+IF(OFFSET('Hygiene Data'!$H$13,0,10*ROW('Hygiene Data'!H2))="","",OFFSET('Hygiene Data'!$H$13,0,10*ROW('Hygiene Data'!H2)))</f>
        <v/>
      </c>
      <c r="ED8" s="300" t="str">
        <f ca="true">+IF(OFFSET('Hygiene Data'!$I$11,0,10*ROW('Hygiene Data'!I2))="","",OFFSET('Hygiene Data'!$I$11,0,10*ROW('Hygiene Data'!I2)))</f>
        <v/>
      </c>
      <c r="EE8" s="300" t="str">
        <f ca="true">+IF(OFFSET('Hygiene Data'!$I$12,0,10*ROW('Hygiene Data'!I2))="","",OFFSET('Hygiene Data'!$I$12,0,10*ROW('Hygiene Data'!I2)))</f>
        <v/>
      </c>
      <c r="EF8" s="300"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KEN_2017_WV</v>
      </c>
      <c r="B9" s="35" t="str">
        <f ca="true">+IF(OFFSET('Water Data'!$C$2,0,10*ROW('Water Data'!F3))="","",OFFSET('Water Data'!$C$2,0,10*ROW('Water Data'!F3)))</f>
        <v>Survey</v>
      </c>
      <c r="C9" s="357">
        <f t="shared" ca="true" si="0"/>
        <v>2017</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91.304339999999996</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75</v>
      </c>
      <c r="L9" s="9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71.739130000000003</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100</v>
      </c>
      <c r="AG9" s="92">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95.652180000000001</v>
      </c>
      <c r="AH9" s="92">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50</v>
      </c>
      <c r="AI9" s="92">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95.652169999999998</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50</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30.43478</v>
      </c>
      <c r="BG9" s="93">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15.21739</v>
      </c>
      <c r="BH9" s="93">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2.1739099999999998</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0"/>
      <c r="BS9" s="300" t="str">
        <f ca="true">+IF(OFFSET('Water Data'!$D$27,0,10*ROW('Water Data'!D3))="","",OFFSET('Water Data'!$D$27,0,10*ROW('Water Data'!D3)))</f>
        <v/>
      </c>
      <c r="BT9" s="300" t="str">
        <f ca="true">+IF(OFFSET('Water Data'!$D$28,0,10*ROW('Water Data'!D3))="","",OFFSET('Water Data'!$D$28,0,10*ROW('Water Data'!D3)))</f>
        <v/>
      </c>
      <c r="BU9" s="300" t="str">
        <f ca="true">+IF(OFFSET('Water Data'!$D$29,0,10*ROW('Water Data'!D3))="","",OFFSET('Water Data'!$D$29,0,10*ROW('Water Data'!D3)))</f>
        <v/>
      </c>
      <c r="BV9" s="300" t="str">
        <f ca="true">+IF(OFFSET('Water Data'!$E$27,0,10*ROW('Water Data'!E3))="","",OFFSET('Water Data'!$E$27,0,10*ROW('Water Data'!E3)))</f>
        <v/>
      </c>
      <c r="BW9" s="300" t="str">
        <f ca="true">+IF(OFFSET('Water Data'!$E$28,0,10*ROW('Water Data'!E3))="","",OFFSET('Water Data'!$E$28,0,10*ROW('Water Data'!E3)))</f>
        <v/>
      </c>
      <c r="BX9" s="300" t="str">
        <f ca="true">+IF(OFFSET('Water Data'!$E$29,0,10*ROW('Water Data'!E3))="","",OFFSET('Water Data'!$E$29,0,10*ROW('Water Data'!E3)))</f>
        <v/>
      </c>
      <c r="BY9" s="300" t="str">
        <f ca="true">+IF(OFFSET('Water Data'!$F$27,0,10*ROW('Water Data'!F3))="","",OFFSET('Water Data'!$F$27,0,10*ROW('Water Data'!F3)))</f>
        <v>Yes</v>
      </c>
      <c r="BZ9" s="300" t="str">
        <f ca="true">+IF(OFFSET('Water Data'!$F$28,0,10*ROW('Water Data'!F3))="","",OFFSET('Water Data'!$F$28,0,10*ROW('Water Data'!F3)))</f>
        <v>Yes</v>
      </c>
      <c r="CA9" s="300" t="str">
        <f ca="true">+IF(OFFSET('Water Data'!$F$29,0,10*ROW('Water Data'!F3))="","",OFFSET('Water Data'!$F$29,0,10*ROW('Water Data'!F3)))</f>
        <v>Yes</v>
      </c>
      <c r="CB9" s="300" t="str">
        <f ca="true">+IF(OFFSET('Water Data'!$G$27,0,10*ROW('Water Data'!G3))="","",OFFSET('Water Data'!$G$27,0,10*ROW('Water Data'!G3)))</f>
        <v/>
      </c>
      <c r="CC9" s="300" t="str">
        <f ca="true">+IF(OFFSET('Water Data'!$G$28,0,10*ROW('Water Data'!G3))="","",OFFSET('Water Data'!$G$28,0,10*ROW('Water Data'!G3)))</f>
        <v/>
      </c>
      <c r="CD9" s="300" t="str">
        <f ca="true">+IF(OFFSET('Water Data'!$G$29,0,10*ROW('Water Data'!G3))="","",OFFSET('Water Data'!$G$29,0,10*ROW('Water Data'!G3)))</f>
        <v/>
      </c>
      <c r="CE9" s="300" t="str">
        <f ca="true">+IF(OFFSET('Water Data'!$H$27,0,10*ROW('Water Data'!H3))="","",OFFSET('Water Data'!$H$27,0,10*ROW('Water Data'!H3)))</f>
        <v/>
      </c>
      <c r="CF9" s="300" t="str">
        <f ca="true">+IF(OFFSET('Water Data'!$H$28,0,10*ROW('Water Data'!H3))="","",OFFSET('Water Data'!$H$28,0,10*ROW('Water Data'!H3)))</f>
        <v/>
      </c>
      <c r="CG9" s="300" t="str">
        <f ca="true">+IF(OFFSET('Water Data'!$H$29,0,10*ROW('Water Data'!H3))="","",OFFSET('Water Data'!$H$29,0,10*ROW('Water Data'!H3)))</f>
        <v/>
      </c>
      <c r="CH9" s="300" t="str">
        <f ca="true">+IF(OFFSET('Water Data'!$I$27,0,10*ROW('Water Data'!I3))="","",OFFSET('Water Data'!$I$27,0,10*ROW('Water Data'!I3)))</f>
        <v/>
      </c>
      <c r="CI9" s="300" t="str">
        <f ca="true">+IF(OFFSET('Water Data'!$I$28,0,10*ROW('Water Data'!I3))="","",OFFSET('Water Data'!$I$28,0,10*ROW('Water Data'!I3)))</f>
        <v/>
      </c>
      <c r="CJ9" s="300" t="str">
        <f ca="true">+IF(OFFSET('Water Data'!$I$29,0,10*ROW('Water Data'!I3))="","",OFFSET('Water Data'!$I$29,0,10*ROW('Water Data'!I3)))</f>
        <v/>
      </c>
      <c r="CK9" s="300" t="str">
        <f ca="true">+IF(OFFSET('Sanitation Data'!$D$28,0,10*ROW('Sanitation Data'!D3))="","",OFFSET('Sanitation Data'!$D$28,0,10*ROW('Sanitation Data'!D3)))</f>
        <v/>
      </c>
      <c r="CL9" s="300" t="str">
        <f ca="true">+IF(OFFSET('Sanitation Data'!$D$29,0,10*ROW('Sanitation Data'!D3))="","",OFFSET('Sanitation Data'!$D$29,0,10*ROW('Sanitation Data'!D3)))</f>
        <v/>
      </c>
      <c r="CM9" s="300" t="str">
        <f ca="true">+IF(OFFSET('Sanitation Data'!$D$30,0,10*ROW('Sanitation Data'!D3))="","",OFFSET('Sanitation Data'!$D$30,0,10*ROW('Sanitation Data'!D3)))</f>
        <v/>
      </c>
      <c r="CN9" s="300" t="str">
        <f ca="true">+IF(OFFSET('Sanitation Data'!$D$31,0,10*ROW('Sanitation Data'!D3))="","",OFFSET('Sanitation Data'!$D$31,0,10*ROW('Sanitation Data'!D3)))</f>
        <v/>
      </c>
      <c r="CO9" s="300" t="str">
        <f ca="true">+IF(OFFSET('Sanitation Data'!$D$32,0,10*ROW('Sanitation Data'!D3))="","",OFFSET('Sanitation Data'!$D$32,0,10*ROW('Sanitation Data'!D3)))</f>
        <v/>
      </c>
      <c r="CP9" s="300" t="str">
        <f ca="true">+IF(OFFSET('Sanitation Data'!$E$28,0,10*ROW('Sanitation Data'!E3))="","",OFFSET('Sanitation Data'!$E$28,0,10*ROW('Sanitation Data'!E3)))</f>
        <v/>
      </c>
      <c r="CQ9" s="300" t="str">
        <f ca="true">+IF(OFFSET('Sanitation Data'!$E$29,0,10*ROW('Sanitation Data'!E3))="","",OFFSET('Sanitation Data'!$E$29,0,10*ROW('Sanitation Data'!E3)))</f>
        <v/>
      </c>
      <c r="CR9" s="300" t="str">
        <f ca="true">+IF(OFFSET('Sanitation Data'!$E$30,0,10*ROW('Sanitation Data'!E3))="","",OFFSET('Sanitation Data'!$E$30,0,10*ROW('Sanitation Data'!E3)))</f>
        <v/>
      </c>
      <c r="CS9" s="300" t="str">
        <f ca="true">+IF(OFFSET('Sanitation Data'!$E$31,0,10*ROW('Sanitation Data'!E3))="","",OFFSET('Sanitation Data'!$E$31,0,10*ROW('Sanitation Data'!E3)))</f>
        <v/>
      </c>
      <c r="CT9" s="300" t="str">
        <f ca="true">+IF(OFFSET('Sanitation Data'!$E$32,0,10*ROW('Sanitation Data'!E3))="","",OFFSET('Sanitation Data'!$E$32,0,10*ROW('Sanitation Data'!E3)))</f>
        <v/>
      </c>
      <c r="CU9" s="300" t="str">
        <f ca="true">+IF(OFFSET('Sanitation Data'!$F$28,0,10*ROW('Sanitation Data'!F3))="","",OFFSET('Sanitation Data'!$F$28,0,10*ROW('Sanitation Data'!F3)))</f>
        <v>Yes</v>
      </c>
      <c r="CV9" s="300" t="str">
        <f ca="true">+IF(OFFSET('Sanitation Data'!$F$29,0,10*ROW('Sanitation Data'!F3))="","",OFFSET('Sanitation Data'!$F$29,0,10*ROW('Sanitation Data'!F3)))</f>
        <v>Yes</v>
      </c>
      <c r="CW9" s="300" t="str">
        <f ca="true">+IF(OFFSET('Sanitation Data'!$F$30,0,10*ROW('Sanitation Data'!F3))="","",OFFSET('Sanitation Data'!$F$30,0,10*ROW('Sanitation Data'!F3)))</f>
        <v>Yes</v>
      </c>
      <c r="CX9" s="300" t="str">
        <f ca="true">+IF(OFFSET('Sanitation Data'!$F$31,0,10*ROW('Sanitation Data'!F3))="","",OFFSET('Sanitation Data'!$F$31,0,10*ROW('Sanitation Data'!F3)))</f>
        <v>Yes</v>
      </c>
      <c r="CY9" s="300" t="str">
        <f ca="true">+IF(OFFSET('Sanitation Data'!$F$32,0,10*ROW('Sanitation Data'!F3))="","",OFFSET('Sanitation Data'!$F$32,0,10*ROW('Sanitation Data'!F3)))</f>
        <v>Yes</v>
      </c>
      <c r="CZ9" s="300" t="str">
        <f ca="true">+IF(OFFSET('Sanitation Data'!$G$28,0,10*ROW('Sanitation Data'!G3))="","",OFFSET('Sanitation Data'!$G$28,0,10*ROW('Sanitation Data'!G3)))</f>
        <v/>
      </c>
      <c r="DA9" s="300" t="str">
        <f ca="true">+IF(OFFSET('Sanitation Data'!$G$29,0,10*ROW('Sanitation Data'!G3))="","",OFFSET('Sanitation Data'!$G$29,0,10*ROW('Sanitation Data'!G3)))</f>
        <v/>
      </c>
      <c r="DB9" s="300" t="str">
        <f ca="true">+IF(OFFSET('Sanitation Data'!$G$30,0,10*ROW('Sanitation Data'!G3))="","",OFFSET('Sanitation Data'!$G$30,0,10*ROW('Sanitation Data'!G3)))</f>
        <v/>
      </c>
      <c r="DC9" s="300" t="str">
        <f ca="true">+IF(OFFSET('Sanitation Data'!$G$31,0,10*ROW('Sanitation Data'!G3))="","",OFFSET('Sanitation Data'!$G$31,0,10*ROW('Sanitation Data'!G3)))</f>
        <v/>
      </c>
      <c r="DD9" s="300" t="str">
        <f ca="true">+IF(OFFSET('Sanitation Data'!$G$32,0,10*ROW('Sanitation Data'!G3))="","",OFFSET('Sanitation Data'!$G$32,0,10*ROW('Sanitation Data'!G3)))</f>
        <v/>
      </c>
      <c r="DE9" s="300" t="str">
        <f ca="true">+IF(OFFSET('Sanitation Data'!$H$28,0,10*ROW('Sanitation Data'!H3))="","",OFFSET('Sanitation Data'!$H$28,0,10*ROW('Sanitation Data'!H3)))</f>
        <v/>
      </c>
      <c r="DF9" s="300" t="str">
        <f ca="true">+IF(OFFSET('Sanitation Data'!$H$29,0,10*ROW('Sanitation Data'!H3))="","",OFFSET('Sanitation Data'!$H$29,0,10*ROW('Sanitation Data'!H3)))</f>
        <v/>
      </c>
      <c r="DG9" s="300" t="str">
        <f ca="true">+IF(OFFSET('Sanitation Data'!$H$30,0,10*ROW('Sanitation Data'!H3))="","",OFFSET('Sanitation Data'!$H$30,0,10*ROW('Sanitation Data'!H3)))</f>
        <v/>
      </c>
      <c r="DH9" s="300" t="str">
        <f ca="true">+IF(OFFSET('Sanitation Data'!$H$31,0,10*ROW('Sanitation Data'!H3))="","",OFFSET('Sanitation Data'!$H$31,0,10*ROW('Sanitation Data'!H3)))</f>
        <v/>
      </c>
      <c r="DI9" s="300" t="str">
        <f ca="true">+IF(OFFSET('Sanitation Data'!$H$32,0,10*ROW('Sanitation Data'!H3))="","",OFFSET('Sanitation Data'!$H$32,0,10*ROW('Sanitation Data'!H3)))</f>
        <v/>
      </c>
      <c r="DJ9" s="300" t="str">
        <f ca="true">+IF(OFFSET('Sanitation Data'!$I$28,0,10*ROW('Sanitation Data'!I3))="","",OFFSET('Sanitation Data'!$I$28,0,10*ROW('Sanitation Data'!I3)))</f>
        <v/>
      </c>
      <c r="DK9" s="300" t="str">
        <f ca="true">+IF(OFFSET('Sanitation Data'!$I$29,0,10*ROW('Sanitation Data'!I3))="","",OFFSET('Sanitation Data'!$I$29,0,10*ROW('Sanitation Data'!I3)))</f>
        <v/>
      </c>
      <c r="DL9" s="300" t="str">
        <f ca="true">+IF(OFFSET('Sanitation Data'!$I$30,0,10*ROW('Sanitation Data'!I3))="","",OFFSET('Sanitation Data'!$I$30,0,10*ROW('Sanitation Data'!I3)))</f>
        <v/>
      </c>
      <c r="DM9" s="300" t="str">
        <f ca="true">+IF(OFFSET('Sanitation Data'!$I$31,0,10*ROW('Sanitation Data'!I3))="","",OFFSET('Sanitation Data'!$I$31,0,10*ROW('Sanitation Data'!I3)))</f>
        <v/>
      </c>
      <c r="DN9" s="300" t="str">
        <f ca="true">+IF(OFFSET('Sanitation Data'!$I$32,0,10*ROW('Sanitation Data'!I3))="","",OFFSET('Sanitation Data'!$I$32,0,10*ROW('Sanitation Data'!I3)))</f>
        <v/>
      </c>
      <c r="DO9" s="300" t="str">
        <f ca="true">+IF(OFFSET('Hygiene Data'!$D$11,0,10*ROW('Hygiene Data'!D3))="","",OFFSET('Hygiene Data'!$D$11,0,10*ROW('Hygiene Data'!D3)))</f>
        <v/>
      </c>
      <c r="DP9" s="300" t="str">
        <f ca="true">+IF(OFFSET('Hygiene Data'!$D$12,0,10*ROW('Hygiene Data'!D3))="","",OFFSET('Hygiene Data'!$D$12,0,10*ROW('Hygiene Data'!D3)))</f>
        <v/>
      </c>
      <c r="DQ9" s="300" t="str">
        <f ca="true">+IF(OFFSET('Hygiene Data'!$D$13,0,10*ROW('Hygiene Data'!D3))="","",OFFSET('Hygiene Data'!$D$13,0,10*ROW('Hygiene Data'!D3)))</f>
        <v/>
      </c>
      <c r="DR9" s="300" t="str">
        <f ca="true">+IF(OFFSET('Hygiene Data'!$E$11,0,10*ROW('Hygiene Data'!E3))="","",OFFSET('Hygiene Data'!$E$11,0,10*ROW('Hygiene Data'!E3)))</f>
        <v/>
      </c>
      <c r="DS9" s="300" t="str">
        <f ca="true">+IF(OFFSET('Hygiene Data'!$E$12,0,10*ROW('Hygiene Data'!E3))="","",OFFSET('Hygiene Data'!$E$12,0,10*ROW('Hygiene Data'!E3)))</f>
        <v/>
      </c>
      <c r="DT9" s="300" t="str">
        <f ca="true">+IF(OFFSET('Hygiene Data'!$E$13,0,10*ROW('Hygiene Data'!E3))="","",OFFSET('Hygiene Data'!$E$13,0,10*ROW('Hygiene Data'!E3)))</f>
        <v/>
      </c>
      <c r="DU9" s="300" t="str">
        <f ca="true">+IF(OFFSET('Hygiene Data'!$F$11,0,10*ROW('Hygiene Data'!F3))="","",OFFSET('Hygiene Data'!$F$11,0,10*ROW('Hygiene Data'!F3)))</f>
        <v>Yes</v>
      </c>
      <c r="DV9" s="300" t="str">
        <f ca="true">+IF(OFFSET('Hygiene Data'!$F$12,0,10*ROW('Hygiene Data'!F3))="","",OFFSET('Hygiene Data'!$F$12,0,10*ROW('Hygiene Data'!F3)))</f>
        <v>Yes</v>
      </c>
      <c r="DW9" s="300" t="str">
        <f ca="true">+IF(OFFSET('Hygiene Data'!$F$13,0,10*ROW('Hygiene Data'!F3))="","",OFFSET('Hygiene Data'!$F$13,0,10*ROW('Hygiene Data'!F3)))</f>
        <v>Yes</v>
      </c>
      <c r="DX9" s="300" t="str">
        <f ca="true">+IF(OFFSET('Hygiene Data'!$G$11,0,10*ROW('Hygiene Data'!G3))="","",OFFSET('Hygiene Data'!$G$11,0,10*ROW('Hygiene Data'!G3)))</f>
        <v/>
      </c>
      <c r="DY9" s="300" t="str">
        <f ca="true">+IF(OFFSET('Hygiene Data'!$G$12,0,10*ROW('Hygiene Data'!G3))="","",OFFSET('Hygiene Data'!$G$12,0,10*ROW('Hygiene Data'!G3)))</f>
        <v/>
      </c>
      <c r="DZ9" s="300" t="str">
        <f ca="true">+IF(OFFSET('Hygiene Data'!$G$13,0,10*ROW('Hygiene Data'!G3))="","",OFFSET('Hygiene Data'!$G$13,0,10*ROW('Hygiene Data'!G3)))</f>
        <v/>
      </c>
      <c r="EA9" s="300" t="str">
        <f ca="true">+IF(OFFSET('Hygiene Data'!$H$11,0,10*ROW('Hygiene Data'!H3))="","",OFFSET('Hygiene Data'!$H$11,0,10*ROW('Hygiene Data'!H3)))</f>
        <v/>
      </c>
      <c r="EB9" s="300" t="str">
        <f ca="true">+IF(OFFSET('Hygiene Data'!$H$12,0,10*ROW('Hygiene Data'!H3))="","",OFFSET('Hygiene Data'!$H$12,0,10*ROW('Hygiene Data'!H3)))</f>
        <v/>
      </c>
      <c r="EC9" s="300" t="str">
        <f ca="true">+IF(OFFSET('Hygiene Data'!$H$13,0,10*ROW('Hygiene Data'!H3))="","",OFFSET('Hygiene Data'!$H$13,0,10*ROW('Hygiene Data'!H3)))</f>
        <v/>
      </c>
      <c r="ED9" s="300" t="str">
        <f ca="true">+IF(OFFSET('Hygiene Data'!$I$11,0,10*ROW('Hygiene Data'!I3))="","",OFFSET('Hygiene Data'!$I$11,0,10*ROW('Hygiene Data'!I3)))</f>
        <v/>
      </c>
      <c r="EE9" s="300" t="str">
        <f ca="true">+IF(OFFSET('Hygiene Data'!$I$12,0,10*ROW('Hygiene Data'!I3))="","",OFFSET('Hygiene Data'!$I$12,0,10*ROW('Hygiene Data'!I3)))</f>
        <v/>
      </c>
      <c r="EF9" s="300"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57"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0"/>
      <c r="BS10" s="300" t="str">
        <f ca="true">+IF(OFFSET('Water Data'!$D$27,0,10*ROW('Water Data'!D4))="","",OFFSET('Water Data'!$D$27,0,10*ROW('Water Data'!D4)))</f>
        <v/>
      </c>
      <c r="BT10" s="300" t="str">
        <f ca="true">+IF(OFFSET('Water Data'!$D$28,0,10*ROW('Water Data'!D4))="","",OFFSET('Water Data'!$D$28,0,10*ROW('Water Data'!D4)))</f>
        <v/>
      </c>
      <c r="BU10" s="300" t="str">
        <f ca="true">+IF(OFFSET('Water Data'!$D$29,0,10*ROW('Water Data'!D4))="","",OFFSET('Water Data'!$D$29,0,10*ROW('Water Data'!D4)))</f>
        <v/>
      </c>
      <c r="BV10" s="300" t="str">
        <f ca="true">+IF(OFFSET('Water Data'!$E$27,0,10*ROW('Water Data'!E4))="","",OFFSET('Water Data'!$E$27,0,10*ROW('Water Data'!E4)))</f>
        <v/>
      </c>
      <c r="BW10" s="300" t="str">
        <f ca="true">+IF(OFFSET('Water Data'!$E$28,0,10*ROW('Water Data'!E4))="","",OFFSET('Water Data'!$E$28,0,10*ROW('Water Data'!E4)))</f>
        <v/>
      </c>
      <c r="BX10" s="300" t="str">
        <f ca="true">+IF(OFFSET('Water Data'!$E$29,0,10*ROW('Water Data'!E4))="","",OFFSET('Water Data'!$E$29,0,10*ROW('Water Data'!E4)))</f>
        <v/>
      </c>
      <c r="BY10" s="300" t="str">
        <f ca="true">+IF(OFFSET('Water Data'!$F$27,0,10*ROW('Water Data'!F4))="","",OFFSET('Water Data'!$F$27,0,10*ROW('Water Data'!F4)))</f>
        <v/>
      </c>
      <c r="BZ10" s="300" t="str">
        <f ca="true">+IF(OFFSET('Water Data'!$F$28,0,10*ROW('Water Data'!F4))="","",OFFSET('Water Data'!$F$28,0,10*ROW('Water Data'!F4)))</f>
        <v/>
      </c>
      <c r="CA10" s="300" t="str">
        <f ca="true">+IF(OFFSET('Water Data'!$F$29,0,10*ROW('Water Data'!F4))="","",OFFSET('Water Data'!$F$29,0,10*ROW('Water Data'!F4)))</f>
        <v/>
      </c>
      <c r="CB10" s="300" t="str">
        <f ca="true">+IF(OFFSET('Water Data'!$G$27,0,10*ROW('Water Data'!G4))="","",OFFSET('Water Data'!$G$27,0,10*ROW('Water Data'!G4)))</f>
        <v/>
      </c>
      <c r="CC10" s="300" t="str">
        <f ca="true">+IF(OFFSET('Water Data'!$G$28,0,10*ROW('Water Data'!G4))="","",OFFSET('Water Data'!$G$28,0,10*ROW('Water Data'!G4)))</f>
        <v/>
      </c>
      <c r="CD10" s="300" t="str">
        <f ca="true">+IF(OFFSET('Water Data'!$G$29,0,10*ROW('Water Data'!G4))="","",OFFSET('Water Data'!$G$29,0,10*ROW('Water Data'!G4)))</f>
        <v/>
      </c>
      <c r="CE10" s="300" t="str">
        <f ca="true">+IF(OFFSET('Water Data'!$H$27,0,10*ROW('Water Data'!H4))="","",OFFSET('Water Data'!$H$27,0,10*ROW('Water Data'!H4)))</f>
        <v/>
      </c>
      <c r="CF10" s="300" t="str">
        <f ca="true">+IF(OFFSET('Water Data'!$H$28,0,10*ROW('Water Data'!H4))="","",OFFSET('Water Data'!$H$28,0,10*ROW('Water Data'!H4)))</f>
        <v/>
      </c>
      <c r="CG10" s="300" t="str">
        <f ca="true">+IF(OFFSET('Water Data'!$H$29,0,10*ROW('Water Data'!H4))="","",OFFSET('Water Data'!$H$29,0,10*ROW('Water Data'!H4)))</f>
        <v/>
      </c>
      <c r="CH10" s="300" t="str">
        <f ca="true">+IF(OFFSET('Water Data'!$I$27,0,10*ROW('Water Data'!I4))="","",OFFSET('Water Data'!$I$27,0,10*ROW('Water Data'!I4)))</f>
        <v/>
      </c>
      <c r="CI10" s="300" t="str">
        <f ca="true">+IF(OFFSET('Water Data'!$I$28,0,10*ROW('Water Data'!I4))="","",OFFSET('Water Data'!$I$28,0,10*ROW('Water Data'!I4)))</f>
        <v/>
      </c>
      <c r="CJ10" s="300" t="str">
        <f ca="true">+IF(OFFSET('Water Data'!$I$29,0,10*ROW('Water Data'!I4))="","",OFFSET('Water Data'!$I$29,0,10*ROW('Water Data'!I4)))</f>
        <v/>
      </c>
      <c r="CK10" s="300" t="str">
        <f ca="true">+IF(OFFSET('Sanitation Data'!$D$28,0,10*ROW('Sanitation Data'!D4))="","",OFFSET('Sanitation Data'!$D$28,0,10*ROW('Sanitation Data'!D4)))</f>
        <v/>
      </c>
      <c r="CL10" s="300" t="str">
        <f ca="true">+IF(OFFSET('Sanitation Data'!$D$29,0,10*ROW('Sanitation Data'!D4))="","",OFFSET('Sanitation Data'!$D$29,0,10*ROW('Sanitation Data'!D4)))</f>
        <v/>
      </c>
      <c r="CM10" s="300" t="str">
        <f ca="true">+IF(OFFSET('Sanitation Data'!$D$30,0,10*ROW('Sanitation Data'!D4))="","",OFFSET('Sanitation Data'!$D$30,0,10*ROW('Sanitation Data'!D4)))</f>
        <v/>
      </c>
      <c r="CN10" s="300" t="str">
        <f ca="true">+IF(OFFSET('Sanitation Data'!$D$31,0,10*ROW('Sanitation Data'!D4))="","",OFFSET('Sanitation Data'!$D$31,0,10*ROW('Sanitation Data'!D4)))</f>
        <v/>
      </c>
      <c r="CO10" s="300" t="str">
        <f ca="true">+IF(OFFSET('Sanitation Data'!$D$32,0,10*ROW('Sanitation Data'!D4))="","",OFFSET('Sanitation Data'!$D$32,0,10*ROW('Sanitation Data'!D4)))</f>
        <v/>
      </c>
      <c r="CP10" s="300" t="str">
        <f ca="true">+IF(OFFSET('Sanitation Data'!$E$28,0,10*ROW('Sanitation Data'!E4))="","",OFFSET('Sanitation Data'!$E$28,0,10*ROW('Sanitation Data'!E4)))</f>
        <v/>
      </c>
      <c r="CQ10" s="300" t="str">
        <f ca="true">+IF(OFFSET('Sanitation Data'!$E$29,0,10*ROW('Sanitation Data'!E4))="","",OFFSET('Sanitation Data'!$E$29,0,10*ROW('Sanitation Data'!E4)))</f>
        <v/>
      </c>
      <c r="CR10" s="300" t="str">
        <f ca="true">+IF(OFFSET('Sanitation Data'!$E$30,0,10*ROW('Sanitation Data'!E4))="","",OFFSET('Sanitation Data'!$E$30,0,10*ROW('Sanitation Data'!E4)))</f>
        <v/>
      </c>
      <c r="CS10" s="300" t="str">
        <f ca="true">+IF(OFFSET('Sanitation Data'!$E$31,0,10*ROW('Sanitation Data'!E4))="","",OFFSET('Sanitation Data'!$E$31,0,10*ROW('Sanitation Data'!E4)))</f>
        <v/>
      </c>
      <c r="CT10" s="300" t="str">
        <f ca="true">+IF(OFFSET('Sanitation Data'!$E$32,0,10*ROW('Sanitation Data'!E4))="","",OFFSET('Sanitation Data'!$E$32,0,10*ROW('Sanitation Data'!E4)))</f>
        <v/>
      </c>
      <c r="CU10" s="300" t="str">
        <f ca="true">+IF(OFFSET('Sanitation Data'!$F$28,0,10*ROW('Sanitation Data'!F4))="","",OFFSET('Sanitation Data'!$F$28,0,10*ROW('Sanitation Data'!F4)))</f>
        <v/>
      </c>
      <c r="CV10" s="300" t="str">
        <f ca="true">+IF(OFFSET('Sanitation Data'!$F$29,0,10*ROW('Sanitation Data'!F4))="","",OFFSET('Sanitation Data'!$F$29,0,10*ROW('Sanitation Data'!F4)))</f>
        <v/>
      </c>
      <c r="CW10" s="300" t="str">
        <f ca="true">+IF(OFFSET('Sanitation Data'!$F$30,0,10*ROW('Sanitation Data'!F4))="","",OFFSET('Sanitation Data'!$F$30,0,10*ROW('Sanitation Data'!F4)))</f>
        <v/>
      </c>
      <c r="CX10" s="300" t="str">
        <f ca="true">+IF(OFFSET('Sanitation Data'!$F$31,0,10*ROW('Sanitation Data'!F4))="","",OFFSET('Sanitation Data'!$F$31,0,10*ROW('Sanitation Data'!F4)))</f>
        <v/>
      </c>
      <c r="CY10" s="300" t="str">
        <f ca="true">+IF(OFFSET('Sanitation Data'!$F$32,0,10*ROW('Sanitation Data'!F4))="","",OFFSET('Sanitation Data'!$F$32,0,10*ROW('Sanitation Data'!F4)))</f>
        <v/>
      </c>
      <c r="CZ10" s="300" t="str">
        <f ca="true">+IF(OFFSET('Sanitation Data'!$G$28,0,10*ROW('Sanitation Data'!G4))="","",OFFSET('Sanitation Data'!$G$28,0,10*ROW('Sanitation Data'!G4)))</f>
        <v/>
      </c>
      <c r="DA10" s="300" t="str">
        <f ca="true">+IF(OFFSET('Sanitation Data'!$G$29,0,10*ROW('Sanitation Data'!G4))="","",OFFSET('Sanitation Data'!$G$29,0,10*ROW('Sanitation Data'!G4)))</f>
        <v/>
      </c>
      <c r="DB10" s="300" t="str">
        <f ca="true">+IF(OFFSET('Sanitation Data'!$G$30,0,10*ROW('Sanitation Data'!G4))="","",OFFSET('Sanitation Data'!$G$30,0,10*ROW('Sanitation Data'!G4)))</f>
        <v/>
      </c>
      <c r="DC10" s="300" t="str">
        <f ca="true">+IF(OFFSET('Sanitation Data'!$G$31,0,10*ROW('Sanitation Data'!G4))="","",OFFSET('Sanitation Data'!$G$31,0,10*ROW('Sanitation Data'!G4)))</f>
        <v/>
      </c>
      <c r="DD10" s="300" t="str">
        <f ca="true">+IF(OFFSET('Sanitation Data'!$G$32,0,10*ROW('Sanitation Data'!G4))="","",OFFSET('Sanitation Data'!$G$32,0,10*ROW('Sanitation Data'!G4)))</f>
        <v/>
      </c>
      <c r="DE10" s="300" t="str">
        <f ca="true">+IF(OFFSET('Sanitation Data'!$H$28,0,10*ROW('Sanitation Data'!H4))="","",OFFSET('Sanitation Data'!$H$28,0,10*ROW('Sanitation Data'!H4)))</f>
        <v/>
      </c>
      <c r="DF10" s="300" t="str">
        <f ca="true">+IF(OFFSET('Sanitation Data'!$H$29,0,10*ROW('Sanitation Data'!H4))="","",OFFSET('Sanitation Data'!$H$29,0,10*ROW('Sanitation Data'!H4)))</f>
        <v/>
      </c>
      <c r="DG10" s="300" t="str">
        <f ca="true">+IF(OFFSET('Sanitation Data'!$H$30,0,10*ROW('Sanitation Data'!H4))="","",OFFSET('Sanitation Data'!$H$30,0,10*ROW('Sanitation Data'!H4)))</f>
        <v/>
      </c>
      <c r="DH10" s="300" t="str">
        <f ca="true">+IF(OFFSET('Sanitation Data'!$H$31,0,10*ROW('Sanitation Data'!H4))="","",OFFSET('Sanitation Data'!$H$31,0,10*ROW('Sanitation Data'!H4)))</f>
        <v/>
      </c>
      <c r="DI10" s="300" t="str">
        <f ca="true">+IF(OFFSET('Sanitation Data'!$H$32,0,10*ROW('Sanitation Data'!H4))="","",OFFSET('Sanitation Data'!$H$32,0,10*ROW('Sanitation Data'!H4)))</f>
        <v/>
      </c>
      <c r="DJ10" s="300" t="str">
        <f ca="true">+IF(OFFSET('Sanitation Data'!$I$28,0,10*ROW('Sanitation Data'!I4))="","",OFFSET('Sanitation Data'!$I$28,0,10*ROW('Sanitation Data'!I4)))</f>
        <v/>
      </c>
      <c r="DK10" s="300" t="str">
        <f ca="true">+IF(OFFSET('Sanitation Data'!$I$29,0,10*ROW('Sanitation Data'!I4))="","",OFFSET('Sanitation Data'!$I$29,0,10*ROW('Sanitation Data'!I4)))</f>
        <v/>
      </c>
      <c r="DL10" s="300" t="str">
        <f ca="true">+IF(OFFSET('Sanitation Data'!$I$30,0,10*ROW('Sanitation Data'!I4))="","",OFFSET('Sanitation Data'!$I$30,0,10*ROW('Sanitation Data'!I4)))</f>
        <v/>
      </c>
      <c r="DM10" s="300" t="str">
        <f ca="true">+IF(OFFSET('Sanitation Data'!$I$31,0,10*ROW('Sanitation Data'!I4))="","",OFFSET('Sanitation Data'!$I$31,0,10*ROW('Sanitation Data'!I4)))</f>
        <v/>
      </c>
      <c r="DN10" s="300" t="str">
        <f ca="true">+IF(OFFSET('Sanitation Data'!$I$32,0,10*ROW('Sanitation Data'!I4))="","",OFFSET('Sanitation Data'!$I$32,0,10*ROW('Sanitation Data'!I4)))</f>
        <v/>
      </c>
      <c r="DO10" s="300" t="str">
        <f ca="true">+IF(OFFSET('Hygiene Data'!$D$11,0,10*ROW('Hygiene Data'!D4))="","",OFFSET('Hygiene Data'!$D$11,0,10*ROW('Hygiene Data'!D4)))</f>
        <v/>
      </c>
      <c r="DP10" s="300" t="str">
        <f ca="true">+IF(OFFSET('Hygiene Data'!$D$12,0,10*ROW('Hygiene Data'!D4))="","",OFFSET('Hygiene Data'!$D$12,0,10*ROW('Hygiene Data'!D4)))</f>
        <v/>
      </c>
      <c r="DQ10" s="300" t="str">
        <f ca="true">+IF(OFFSET('Hygiene Data'!$D$13,0,10*ROW('Hygiene Data'!D4))="","",OFFSET('Hygiene Data'!$D$13,0,10*ROW('Hygiene Data'!D4)))</f>
        <v/>
      </c>
      <c r="DR10" s="300" t="str">
        <f ca="true">+IF(OFFSET('Hygiene Data'!$E$11,0,10*ROW('Hygiene Data'!E4))="","",OFFSET('Hygiene Data'!$E$11,0,10*ROW('Hygiene Data'!E4)))</f>
        <v/>
      </c>
      <c r="DS10" s="300" t="str">
        <f ca="true">+IF(OFFSET('Hygiene Data'!$E$12,0,10*ROW('Hygiene Data'!E4))="","",OFFSET('Hygiene Data'!$E$12,0,10*ROW('Hygiene Data'!E4)))</f>
        <v/>
      </c>
      <c r="DT10" s="300" t="str">
        <f ca="true">+IF(OFFSET('Hygiene Data'!$E$13,0,10*ROW('Hygiene Data'!E4))="","",OFFSET('Hygiene Data'!$E$13,0,10*ROW('Hygiene Data'!E4)))</f>
        <v/>
      </c>
      <c r="DU10" s="300" t="str">
        <f ca="true">+IF(OFFSET('Hygiene Data'!$F$11,0,10*ROW('Hygiene Data'!F4))="","",OFFSET('Hygiene Data'!$F$11,0,10*ROW('Hygiene Data'!F4)))</f>
        <v/>
      </c>
      <c r="DV10" s="300" t="str">
        <f ca="true">+IF(OFFSET('Hygiene Data'!$F$12,0,10*ROW('Hygiene Data'!F4))="","",OFFSET('Hygiene Data'!$F$12,0,10*ROW('Hygiene Data'!F4)))</f>
        <v/>
      </c>
      <c r="DW10" s="300" t="str">
        <f ca="true">+IF(OFFSET('Hygiene Data'!$F$13,0,10*ROW('Hygiene Data'!F4))="","",OFFSET('Hygiene Data'!$F$13,0,10*ROW('Hygiene Data'!F4)))</f>
        <v/>
      </c>
      <c r="DX10" s="300" t="str">
        <f ca="true">+IF(OFFSET('Hygiene Data'!$G$11,0,10*ROW('Hygiene Data'!G4))="","",OFFSET('Hygiene Data'!$G$11,0,10*ROW('Hygiene Data'!G4)))</f>
        <v/>
      </c>
      <c r="DY10" s="300" t="str">
        <f ca="true">+IF(OFFSET('Hygiene Data'!$G$12,0,10*ROW('Hygiene Data'!G4))="","",OFFSET('Hygiene Data'!$G$12,0,10*ROW('Hygiene Data'!G4)))</f>
        <v/>
      </c>
      <c r="DZ10" s="300" t="str">
        <f ca="true">+IF(OFFSET('Hygiene Data'!$G$13,0,10*ROW('Hygiene Data'!G4))="","",OFFSET('Hygiene Data'!$G$13,0,10*ROW('Hygiene Data'!G4)))</f>
        <v/>
      </c>
      <c r="EA10" s="300" t="str">
        <f ca="true">+IF(OFFSET('Hygiene Data'!$H$11,0,10*ROW('Hygiene Data'!H4))="","",OFFSET('Hygiene Data'!$H$11,0,10*ROW('Hygiene Data'!H4)))</f>
        <v/>
      </c>
      <c r="EB10" s="300" t="str">
        <f ca="true">+IF(OFFSET('Hygiene Data'!$H$12,0,10*ROW('Hygiene Data'!H4))="","",OFFSET('Hygiene Data'!$H$12,0,10*ROW('Hygiene Data'!H4)))</f>
        <v/>
      </c>
      <c r="EC10" s="300" t="str">
        <f ca="true">+IF(OFFSET('Hygiene Data'!$H$13,0,10*ROW('Hygiene Data'!H4))="","",OFFSET('Hygiene Data'!$H$13,0,10*ROW('Hygiene Data'!H4)))</f>
        <v/>
      </c>
      <c r="ED10" s="300" t="str">
        <f ca="true">+IF(OFFSET('Hygiene Data'!$I$11,0,10*ROW('Hygiene Data'!I4))="","",OFFSET('Hygiene Data'!$I$11,0,10*ROW('Hygiene Data'!I4)))</f>
        <v/>
      </c>
      <c r="EE10" s="300" t="str">
        <f ca="true">+IF(OFFSET('Hygiene Data'!$I$12,0,10*ROW('Hygiene Data'!I4))="","",OFFSET('Hygiene Data'!$I$12,0,10*ROW('Hygiene Data'!I4)))</f>
        <v/>
      </c>
      <c r="EF10" s="300"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57"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0"/>
      <c r="BS11" s="300" t="str">
        <f ca="true">+IF(OFFSET('Water Data'!$D$27,0,10*ROW('Water Data'!D5))="","",OFFSET('Water Data'!$D$27,0,10*ROW('Water Data'!D5)))</f>
        <v/>
      </c>
      <c r="BT11" s="300" t="str">
        <f ca="true">+IF(OFFSET('Water Data'!$D$28,0,10*ROW('Water Data'!D5))="","",OFFSET('Water Data'!$D$28,0,10*ROW('Water Data'!D5)))</f>
        <v/>
      </c>
      <c r="BU11" s="300" t="str">
        <f ca="true">+IF(OFFSET('Water Data'!$D$29,0,10*ROW('Water Data'!D5))="","",OFFSET('Water Data'!$D$29,0,10*ROW('Water Data'!D5)))</f>
        <v/>
      </c>
      <c r="BV11" s="300" t="str">
        <f ca="true">+IF(OFFSET('Water Data'!$E$27,0,10*ROW('Water Data'!E5))="","",OFFSET('Water Data'!$E$27,0,10*ROW('Water Data'!E5)))</f>
        <v/>
      </c>
      <c r="BW11" s="300" t="str">
        <f ca="true">+IF(OFFSET('Water Data'!$E$28,0,10*ROW('Water Data'!E5))="","",OFFSET('Water Data'!$E$28,0,10*ROW('Water Data'!E5)))</f>
        <v/>
      </c>
      <c r="BX11" s="300" t="str">
        <f ca="true">+IF(OFFSET('Water Data'!$E$29,0,10*ROW('Water Data'!E5))="","",OFFSET('Water Data'!$E$29,0,10*ROW('Water Data'!E5)))</f>
        <v/>
      </c>
      <c r="BY11" s="300" t="str">
        <f ca="true">+IF(OFFSET('Water Data'!$F$27,0,10*ROW('Water Data'!F5))="","",OFFSET('Water Data'!$F$27,0,10*ROW('Water Data'!F5)))</f>
        <v/>
      </c>
      <c r="BZ11" s="300" t="str">
        <f ca="true">+IF(OFFSET('Water Data'!$F$28,0,10*ROW('Water Data'!F5))="","",OFFSET('Water Data'!$F$28,0,10*ROW('Water Data'!F5)))</f>
        <v/>
      </c>
      <c r="CA11" s="300" t="str">
        <f ca="true">+IF(OFFSET('Water Data'!$F$29,0,10*ROW('Water Data'!F5))="","",OFFSET('Water Data'!$F$29,0,10*ROW('Water Data'!F5)))</f>
        <v/>
      </c>
      <c r="CB11" s="300" t="str">
        <f ca="true">+IF(OFFSET('Water Data'!$G$27,0,10*ROW('Water Data'!G5))="","",OFFSET('Water Data'!$G$27,0,10*ROW('Water Data'!G5)))</f>
        <v/>
      </c>
      <c r="CC11" s="300" t="str">
        <f ca="true">+IF(OFFSET('Water Data'!$G$28,0,10*ROW('Water Data'!G5))="","",OFFSET('Water Data'!$G$28,0,10*ROW('Water Data'!G5)))</f>
        <v/>
      </c>
      <c r="CD11" s="300" t="str">
        <f ca="true">+IF(OFFSET('Water Data'!$G$29,0,10*ROW('Water Data'!G5))="","",OFFSET('Water Data'!$G$29,0,10*ROW('Water Data'!G5)))</f>
        <v/>
      </c>
      <c r="CE11" s="300" t="str">
        <f ca="true">+IF(OFFSET('Water Data'!$H$27,0,10*ROW('Water Data'!H5))="","",OFFSET('Water Data'!$H$27,0,10*ROW('Water Data'!H5)))</f>
        <v/>
      </c>
      <c r="CF11" s="300" t="str">
        <f ca="true">+IF(OFFSET('Water Data'!$H$28,0,10*ROW('Water Data'!H5))="","",OFFSET('Water Data'!$H$28,0,10*ROW('Water Data'!H5)))</f>
        <v/>
      </c>
      <c r="CG11" s="300" t="str">
        <f ca="true">+IF(OFFSET('Water Data'!$H$29,0,10*ROW('Water Data'!H5))="","",OFFSET('Water Data'!$H$29,0,10*ROW('Water Data'!H5)))</f>
        <v/>
      </c>
      <c r="CH11" s="300" t="str">
        <f ca="true">+IF(OFFSET('Water Data'!$I$27,0,10*ROW('Water Data'!I5))="","",OFFSET('Water Data'!$I$27,0,10*ROW('Water Data'!I5)))</f>
        <v/>
      </c>
      <c r="CI11" s="300" t="str">
        <f ca="true">+IF(OFFSET('Water Data'!$I$28,0,10*ROW('Water Data'!I5))="","",OFFSET('Water Data'!$I$28,0,10*ROW('Water Data'!I5)))</f>
        <v/>
      </c>
      <c r="CJ11" s="300" t="str">
        <f ca="true">+IF(OFFSET('Water Data'!$I$29,0,10*ROW('Water Data'!I5))="","",OFFSET('Water Data'!$I$29,0,10*ROW('Water Data'!I5)))</f>
        <v/>
      </c>
      <c r="CK11" s="300" t="str">
        <f ca="true">+IF(OFFSET('Sanitation Data'!$D$28,0,10*ROW('Sanitation Data'!D5))="","",OFFSET('Sanitation Data'!$D$28,0,10*ROW('Sanitation Data'!D5)))</f>
        <v/>
      </c>
      <c r="CL11" s="300" t="str">
        <f ca="true">+IF(OFFSET('Sanitation Data'!$D$29,0,10*ROW('Sanitation Data'!D5))="","",OFFSET('Sanitation Data'!$D$29,0,10*ROW('Sanitation Data'!D5)))</f>
        <v/>
      </c>
      <c r="CM11" s="300" t="str">
        <f ca="true">+IF(OFFSET('Sanitation Data'!$D$30,0,10*ROW('Sanitation Data'!D5))="","",OFFSET('Sanitation Data'!$D$30,0,10*ROW('Sanitation Data'!D5)))</f>
        <v/>
      </c>
      <c r="CN11" s="300" t="str">
        <f ca="true">+IF(OFFSET('Sanitation Data'!$D$31,0,10*ROW('Sanitation Data'!D5))="","",OFFSET('Sanitation Data'!$D$31,0,10*ROW('Sanitation Data'!D5)))</f>
        <v/>
      </c>
      <c r="CO11" s="300" t="str">
        <f ca="true">+IF(OFFSET('Sanitation Data'!$D$32,0,10*ROW('Sanitation Data'!D5))="","",OFFSET('Sanitation Data'!$D$32,0,10*ROW('Sanitation Data'!D5)))</f>
        <v/>
      </c>
      <c r="CP11" s="300" t="str">
        <f ca="true">+IF(OFFSET('Sanitation Data'!$E$28,0,10*ROW('Sanitation Data'!E5))="","",OFFSET('Sanitation Data'!$E$28,0,10*ROW('Sanitation Data'!E5)))</f>
        <v/>
      </c>
      <c r="CQ11" s="300" t="str">
        <f ca="true">+IF(OFFSET('Sanitation Data'!$E$29,0,10*ROW('Sanitation Data'!E5))="","",OFFSET('Sanitation Data'!$E$29,0,10*ROW('Sanitation Data'!E5)))</f>
        <v/>
      </c>
      <c r="CR11" s="300" t="str">
        <f ca="true">+IF(OFFSET('Sanitation Data'!$E$30,0,10*ROW('Sanitation Data'!E5))="","",OFFSET('Sanitation Data'!$E$30,0,10*ROW('Sanitation Data'!E5)))</f>
        <v/>
      </c>
      <c r="CS11" s="300" t="str">
        <f ca="true">+IF(OFFSET('Sanitation Data'!$E$31,0,10*ROW('Sanitation Data'!E5))="","",OFFSET('Sanitation Data'!$E$31,0,10*ROW('Sanitation Data'!E5)))</f>
        <v/>
      </c>
      <c r="CT11" s="300" t="str">
        <f ca="true">+IF(OFFSET('Sanitation Data'!$E$32,0,10*ROW('Sanitation Data'!E5))="","",OFFSET('Sanitation Data'!$E$32,0,10*ROW('Sanitation Data'!E5)))</f>
        <v/>
      </c>
      <c r="CU11" s="300" t="str">
        <f ca="true">+IF(OFFSET('Sanitation Data'!$F$28,0,10*ROW('Sanitation Data'!F5))="","",OFFSET('Sanitation Data'!$F$28,0,10*ROW('Sanitation Data'!F5)))</f>
        <v/>
      </c>
      <c r="CV11" s="300" t="str">
        <f ca="true">+IF(OFFSET('Sanitation Data'!$F$29,0,10*ROW('Sanitation Data'!F5))="","",OFFSET('Sanitation Data'!$F$29,0,10*ROW('Sanitation Data'!F5)))</f>
        <v/>
      </c>
      <c r="CW11" s="300" t="str">
        <f ca="true">+IF(OFFSET('Sanitation Data'!$F$30,0,10*ROW('Sanitation Data'!F5))="","",OFFSET('Sanitation Data'!$F$30,0,10*ROW('Sanitation Data'!F5)))</f>
        <v/>
      </c>
      <c r="CX11" s="300" t="str">
        <f ca="true">+IF(OFFSET('Sanitation Data'!$F$31,0,10*ROW('Sanitation Data'!F5))="","",OFFSET('Sanitation Data'!$F$31,0,10*ROW('Sanitation Data'!F5)))</f>
        <v/>
      </c>
      <c r="CY11" s="300" t="str">
        <f ca="true">+IF(OFFSET('Sanitation Data'!$F$32,0,10*ROW('Sanitation Data'!F5))="","",OFFSET('Sanitation Data'!$F$32,0,10*ROW('Sanitation Data'!F5)))</f>
        <v/>
      </c>
      <c r="CZ11" s="300" t="str">
        <f ca="true">+IF(OFFSET('Sanitation Data'!$G$28,0,10*ROW('Sanitation Data'!G5))="","",OFFSET('Sanitation Data'!$G$28,0,10*ROW('Sanitation Data'!G5)))</f>
        <v/>
      </c>
      <c r="DA11" s="300" t="str">
        <f ca="true">+IF(OFFSET('Sanitation Data'!$G$29,0,10*ROW('Sanitation Data'!G5))="","",OFFSET('Sanitation Data'!$G$29,0,10*ROW('Sanitation Data'!G5)))</f>
        <v/>
      </c>
      <c r="DB11" s="300" t="str">
        <f ca="true">+IF(OFFSET('Sanitation Data'!$G$30,0,10*ROW('Sanitation Data'!G5))="","",OFFSET('Sanitation Data'!$G$30,0,10*ROW('Sanitation Data'!G5)))</f>
        <v/>
      </c>
      <c r="DC11" s="300" t="str">
        <f ca="true">+IF(OFFSET('Sanitation Data'!$G$31,0,10*ROW('Sanitation Data'!G5))="","",OFFSET('Sanitation Data'!$G$31,0,10*ROW('Sanitation Data'!G5)))</f>
        <v/>
      </c>
      <c r="DD11" s="300" t="str">
        <f ca="true">+IF(OFFSET('Sanitation Data'!$G$32,0,10*ROW('Sanitation Data'!G5))="","",OFFSET('Sanitation Data'!$G$32,0,10*ROW('Sanitation Data'!G5)))</f>
        <v/>
      </c>
      <c r="DE11" s="300" t="str">
        <f ca="true">+IF(OFFSET('Sanitation Data'!$H$28,0,10*ROW('Sanitation Data'!H5))="","",OFFSET('Sanitation Data'!$H$28,0,10*ROW('Sanitation Data'!H5)))</f>
        <v/>
      </c>
      <c r="DF11" s="300" t="str">
        <f ca="true">+IF(OFFSET('Sanitation Data'!$H$29,0,10*ROW('Sanitation Data'!H5))="","",OFFSET('Sanitation Data'!$H$29,0,10*ROW('Sanitation Data'!H5)))</f>
        <v/>
      </c>
      <c r="DG11" s="300" t="str">
        <f ca="true">+IF(OFFSET('Sanitation Data'!$H$30,0,10*ROW('Sanitation Data'!H5))="","",OFFSET('Sanitation Data'!$H$30,0,10*ROW('Sanitation Data'!H5)))</f>
        <v/>
      </c>
      <c r="DH11" s="300" t="str">
        <f ca="true">+IF(OFFSET('Sanitation Data'!$H$31,0,10*ROW('Sanitation Data'!H5))="","",OFFSET('Sanitation Data'!$H$31,0,10*ROW('Sanitation Data'!H5)))</f>
        <v/>
      </c>
      <c r="DI11" s="300" t="str">
        <f ca="true">+IF(OFFSET('Sanitation Data'!$H$32,0,10*ROW('Sanitation Data'!H5))="","",OFFSET('Sanitation Data'!$H$32,0,10*ROW('Sanitation Data'!H5)))</f>
        <v/>
      </c>
      <c r="DJ11" s="300" t="str">
        <f ca="true">+IF(OFFSET('Sanitation Data'!$I$28,0,10*ROW('Sanitation Data'!I5))="","",OFFSET('Sanitation Data'!$I$28,0,10*ROW('Sanitation Data'!I5)))</f>
        <v/>
      </c>
      <c r="DK11" s="300" t="str">
        <f ca="true">+IF(OFFSET('Sanitation Data'!$I$29,0,10*ROW('Sanitation Data'!I5))="","",OFFSET('Sanitation Data'!$I$29,0,10*ROW('Sanitation Data'!I5)))</f>
        <v/>
      </c>
      <c r="DL11" s="300" t="str">
        <f ca="true">+IF(OFFSET('Sanitation Data'!$I$30,0,10*ROW('Sanitation Data'!I5))="","",OFFSET('Sanitation Data'!$I$30,0,10*ROW('Sanitation Data'!I5)))</f>
        <v/>
      </c>
      <c r="DM11" s="300" t="str">
        <f ca="true">+IF(OFFSET('Sanitation Data'!$I$31,0,10*ROW('Sanitation Data'!I5))="","",OFFSET('Sanitation Data'!$I$31,0,10*ROW('Sanitation Data'!I5)))</f>
        <v/>
      </c>
      <c r="DN11" s="300" t="str">
        <f ca="true">+IF(OFFSET('Sanitation Data'!$I$32,0,10*ROW('Sanitation Data'!I5))="","",OFFSET('Sanitation Data'!$I$32,0,10*ROW('Sanitation Data'!I5)))</f>
        <v/>
      </c>
      <c r="DO11" s="300" t="str">
        <f ca="true">+IF(OFFSET('Hygiene Data'!$D$11,0,10*ROW('Hygiene Data'!D5))="","",OFFSET('Hygiene Data'!$D$11,0,10*ROW('Hygiene Data'!D5)))</f>
        <v/>
      </c>
      <c r="DP11" s="300" t="str">
        <f ca="true">+IF(OFFSET('Hygiene Data'!$D$12,0,10*ROW('Hygiene Data'!D5))="","",OFFSET('Hygiene Data'!$D$12,0,10*ROW('Hygiene Data'!D5)))</f>
        <v/>
      </c>
      <c r="DQ11" s="300" t="str">
        <f ca="true">+IF(OFFSET('Hygiene Data'!$D$13,0,10*ROW('Hygiene Data'!D5))="","",OFFSET('Hygiene Data'!$D$13,0,10*ROW('Hygiene Data'!D5)))</f>
        <v/>
      </c>
      <c r="DR11" s="300" t="str">
        <f ca="true">+IF(OFFSET('Hygiene Data'!$E$11,0,10*ROW('Hygiene Data'!E5))="","",OFFSET('Hygiene Data'!$E$11,0,10*ROW('Hygiene Data'!E5)))</f>
        <v/>
      </c>
      <c r="DS11" s="300" t="str">
        <f ca="true">+IF(OFFSET('Hygiene Data'!$E$12,0,10*ROW('Hygiene Data'!E5))="","",OFFSET('Hygiene Data'!$E$12,0,10*ROW('Hygiene Data'!E5)))</f>
        <v/>
      </c>
      <c r="DT11" s="300" t="str">
        <f ca="true">+IF(OFFSET('Hygiene Data'!$E$13,0,10*ROW('Hygiene Data'!E5))="","",OFFSET('Hygiene Data'!$E$13,0,10*ROW('Hygiene Data'!E5)))</f>
        <v/>
      </c>
      <c r="DU11" s="300" t="str">
        <f ca="true">+IF(OFFSET('Hygiene Data'!$F$11,0,10*ROW('Hygiene Data'!F5))="","",OFFSET('Hygiene Data'!$F$11,0,10*ROW('Hygiene Data'!F5)))</f>
        <v/>
      </c>
      <c r="DV11" s="300" t="str">
        <f ca="true">+IF(OFFSET('Hygiene Data'!$F$12,0,10*ROW('Hygiene Data'!F5))="","",OFFSET('Hygiene Data'!$F$12,0,10*ROW('Hygiene Data'!F5)))</f>
        <v/>
      </c>
      <c r="DW11" s="300" t="str">
        <f ca="true">+IF(OFFSET('Hygiene Data'!$F$13,0,10*ROW('Hygiene Data'!F5))="","",OFFSET('Hygiene Data'!$F$13,0,10*ROW('Hygiene Data'!F5)))</f>
        <v/>
      </c>
      <c r="DX11" s="300" t="str">
        <f ca="true">+IF(OFFSET('Hygiene Data'!$G$11,0,10*ROW('Hygiene Data'!G5))="","",OFFSET('Hygiene Data'!$G$11,0,10*ROW('Hygiene Data'!G5)))</f>
        <v/>
      </c>
      <c r="DY11" s="300" t="str">
        <f ca="true">+IF(OFFSET('Hygiene Data'!$G$12,0,10*ROW('Hygiene Data'!G5))="","",OFFSET('Hygiene Data'!$G$12,0,10*ROW('Hygiene Data'!G5)))</f>
        <v/>
      </c>
      <c r="DZ11" s="300" t="str">
        <f ca="true">+IF(OFFSET('Hygiene Data'!$G$13,0,10*ROW('Hygiene Data'!G5))="","",OFFSET('Hygiene Data'!$G$13,0,10*ROW('Hygiene Data'!G5)))</f>
        <v/>
      </c>
      <c r="EA11" s="300" t="str">
        <f ca="true">+IF(OFFSET('Hygiene Data'!$H$11,0,10*ROW('Hygiene Data'!H5))="","",OFFSET('Hygiene Data'!$H$11,0,10*ROW('Hygiene Data'!H5)))</f>
        <v/>
      </c>
      <c r="EB11" s="300" t="str">
        <f ca="true">+IF(OFFSET('Hygiene Data'!$H$12,0,10*ROW('Hygiene Data'!H5))="","",OFFSET('Hygiene Data'!$H$12,0,10*ROW('Hygiene Data'!H5)))</f>
        <v/>
      </c>
      <c r="EC11" s="300" t="str">
        <f ca="true">+IF(OFFSET('Hygiene Data'!$H$13,0,10*ROW('Hygiene Data'!H5))="","",OFFSET('Hygiene Data'!$H$13,0,10*ROW('Hygiene Data'!H5)))</f>
        <v/>
      </c>
      <c r="ED11" s="300" t="str">
        <f ca="true">+IF(OFFSET('Hygiene Data'!$I$11,0,10*ROW('Hygiene Data'!I5))="","",OFFSET('Hygiene Data'!$I$11,0,10*ROW('Hygiene Data'!I5)))</f>
        <v/>
      </c>
      <c r="EE11" s="300" t="str">
        <f ca="true">+IF(OFFSET('Hygiene Data'!$I$12,0,10*ROW('Hygiene Data'!I5))="","",OFFSET('Hygiene Data'!$I$12,0,10*ROW('Hygiene Data'!I5)))</f>
        <v/>
      </c>
      <c r="EF11" s="300"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57"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0"/>
      <c r="BS12" s="300" t="str">
        <f ca="true">+IF(OFFSET('Water Data'!$D$27,0,10*ROW('Water Data'!D6))="","",OFFSET('Water Data'!$D$27,0,10*ROW('Water Data'!D6)))</f>
        <v/>
      </c>
      <c r="BT12" s="300" t="str">
        <f ca="true">+IF(OFFSET('Water Data'!$D$28,0,10*ROW('Water Data'!D6))="","",OFFSET('Water Data'!$D$28,0,10*ROW('Water Data'!D6)))</f>
        <v/>
      </c>
      <c r="BU12" s="300" t="str">
        <f ca="true">+IF(OFFSET('Water Data'!$D$29,0,10*ROW('Water Data'!D6))="","",OFFSET('Water Data'!$D$29,0,10*ROW('Water Data'!D6)))</f>
        <v/>
      </c>
      <c r="BV12" s="300" t="str">
        <f ca="true">+IF(OFFSET('Water Data'!$E$27,0,10*ROW('Water Data'!E6))="","",OFFSET('Water Data'!$E$27,0,10*ROW('Water Data'!E6)))</f>
        <v/>
      </c>
      <c r="BW12" s="300" t="str">
        <f ca="true">+IF(OFFSET('Water Data'!$E$28,0,10*ROW('Water Data'!E6))="","",OFFSET('Water Data'!$E$28,0,10*ROW('Water Data'!E6)))</f>
        <v/>
      </c>
      <c r="BX12" s="300" t="str">
        <f ca="true">+IF(OFFSET('Water Data'!$E$29,0,10*ROW('Water Data'!E6))="","",OFFSET('Water Data'!$E$29,0,10*ROW('Water Data'!E6)))</f>
        <v/>
      </c>
      <c r="BY12" s="300" t="str">
        <f ca="true">+IF(OFFSET('Water Data'!$F$27,0,10*ROW('Water Data'!F6))="","",OFFSET('Water Data'!$F$27,0,10*ROW('Water Data'!F6)))</f>
        <v/>
      </c>
      <c r="BZ12" s="300" t="str">
        <f ca="true">+IF(OFFSET('Water Data'!$F$28,0,10*ROW('Water Data'!F6))="","",OFFSET('Water Data'!$F$28,0,10*ROW('Water Data'!F6)))</f>
        <v/>
      </c>
      <c r="CA12" s="300" t="str">
        <f ca="true">+IF(OFFSET('Water Data'!$F$29,0,10*ROW('Water Data'!F6))="","",OFFSET('Water Data'!$F$29,0,10*ROW('Water Data'!F6)))</f>
        <v/>
      </c>
      <c r="CB12" s="300" t="str">
        <f ca="true">+IF(OFFSET('Water Data'!$G$27,0,10*ROW('Water Data'!G6))="","",OFFSET('Water Data'!$G$27,0,10*ROW('Water Data'!G6)))</f>
        <v/>
      </c>
      <c r="CC12" s="300" t="str">
        <f ca="true">+IF(OFFSET('Water Data'!$G$28,0,10*ROW('Water Data'!G6))="","",OFFSET('Water Data'!$G$28,0,10*ROW('Water Data'!G6)))</f>
        <v/>
      </c>
      <c r="CD12" s="300" t="str">
        <f ca="true">+IF(OFFSET('Water Data'!$G$29,0,10*ROW('Water Data'!G6))="","",OFFSET('Water Data'!$G$29,0,10*ROW('Water Data'!G6)))</f>
        <v/>
      </c>
      <c r="CE12" s="300" t="str">
        <f ca="true">+IF(OFFSET('Water Data'!$H$27,0,10*ROW('Water Data'!H6))="","",OFFSET('Water Data'!$H$27,0,10*ROW('Water Data'!H6)))</f>
        <v/>
      </c>
      <c r="CF12" s="300" t="str">
        <f ca="true">+IF(OFFSET('Water Data'!$H$28,0,10*ROW('Water Data'!H6))="","",OFFSET('Water Data'!$H$28,0,10*ROW('Water Data'!H6)))</f>
        <v/>
      </c>
      <c r="CG12" s="300" t="str">
        <f ca="true">+IF(OFFSET('Water Data'!$H$29,0,10*ROW('Water Data'!H6))="","",OFFSET('Water Data'!$H$29,0,10*ROW('Water Data'!H6)))</f>
        <v/>
      </c>
      <c r="CH12" s="300" t="str">
        <f ca="true">+IF(OFFSET('Water Data'!$I$27,0,10*ROW('Water Data'!I6))="","",OFFSET('Water Data'!$I$27,0,10*ROW('Water Data'!I6)))</f>
        <v/>
      </c>
      <c r="CI12" s="300" t="str">
        <f ca="true">+IF(OFFSET('Water Data'!$I$28,0,10*ROW('Water Data'!I6))="","",OFFSET('Water Data'!$I$28,0,10*ROW('Water Data'!I6)))</f>
        <v/>
      </c>
      <c r="CJ12" s="300" t="str">
        <f ca="true">+IF(OFFSET('Water Data'!$I$29,0,10*ROW('Water Data'!I6))="","",OFFSET('Water Data'!$I$29,0,10*ROW('Water Data'!I6)))</f>
        <v/>
      </c>
      <c r="CK12" s="300" t="str">
        <f ca="true">+IF(OFFSET('Sanitation Data'!$D$28,0,10*ROW('Sanitation Data'!D6))="","",OFFSET('Sanitation Data'!$D$28,0,10*ROW('Sanitation Data'!D6)))</f>
        <v/>
      </c>
      <c r="CL12" s="300" t="str">
        <f ca="true">+IF(OFFSET('Sanitation Data'!$D$29,0,10*ROW('Sanitation Data'!D6))="","",OFFSET('Sanitation Data'!$D$29,0,10*ROW('Sanitation Data'!D6)))</f>
        <v/>
      </c>
      <c r="CM12" s="300" t="str">
        <f ca="true">+IF(OFFSET('Sanitation Data'!$D$30,0,10*ROW('Sanitation Data'!D6))="","",OFFSET('Sanitation Data'!$D$30,0,10*ROW('Sanitation Data'!D6)))</f>
        <v/>
      </c>
      <c r="CN12" s="300" t="str">
        <f ca="true">+IF(OFFSET('Sanitation Data'!$D$31,0,10*ROW('Sanitation Data'!D6))="","",OFFSET('Sanitation Data'!$D$31,0,10*ROW('Sanitation Data'!D6)))</f>
        <v/>
      </c>
      <c r="CO12" s="300" t="str">
        <f ca="true">+IF(OFFSET('Sanitation Data'!$D$32,0,10*ROW('Sanitation Data'!D6))="","",OFFSET('Sanitation Data'!$D$32,0,10*ROW('Sanitation Data'!D6)))</f>
        <v/>
      </c>
      <c r="CP12" s="300" t="str">
        <f ca="true">+IF(OFFSET('Sanitation Data'!$E$28,0,10*ROW('Sanitation Data'!E6))="","",OFFSET('Sanitation Data'!$E$28,0,10*ROW('Sanitation Data'!E6)))</f>
        <v/>
      </c>
      <c r="CQ12" s="300" t="str">
        <f ca="true">+IF(OFFSET('Sanitation Data'!$E$29,0,10*ROW('Sanitation Data'!E6))="","",OFFSET('Sanitation Data'!$E$29,0,10*ROW('Sanitation Data'!E6)))</f>
        <v/>
      </c>
      <c r="CR12" s="300" t="str">
        <f ca="true">+IF(OFFSET('Sanitation Data'!$E$30,0,10*ROW('Sanitation Data'!E6))="","",OFFSET('Sanitation Data'!$E$30,0,10*ROW('Sanitation Data'!E6)))</f>
        <v/>
      </c>
      <c r="CS12" s="300" t="str">
        <f ca="true">+IF(OFFSET('Sanitation Data'!$E$31,0,10*ROW('Sanitation Data'!E6))="","",OFFSET('Sanitation Data'!$E$31,0,10*ROW('Sanitation Data'!E6)))</f>
        <v/>
      </c>
      <c r="CT12" s="300" t="str">
        <f ca="true">+IF(OFFSET('Sanitation Data'!$E$32,0,10*ROW('Sanitation Data'!E6))="","",OFFSET('Sanitation Data'!$E$32,0,10*ROW('Sanitation Data'!E6)))</f>
        <v/>
      </c>
      <c r="CU12" s="300" t="str">
        <f ca="true">+IF(OFFSET('Sanitation Data'!$F$28,0,10*ROW('Sanitation Data'!F6))="","",OFFSET('Sanitation Data'!$F$28,0,10*ROW('Sanitation Data'!F6)))</f>
        <v/>
      </c>
      <c r="CV12" s="300" t="str">
        <f ca="true">+IF(OFFSET('Sanitation Data'!$F$29,0,10*ROW('Sanitation Data'!F6))="","",OFFSET('Sanitation Data'!$F$29,0,10*ROW('Sanitation Data'!F6)))</f>
        <v/>
      </c>
      <c r="CW12" s="300" t="str">
        <f ca="true">+IF(OFFSET('Sanitation Data'!$F$30,0,10*ROW('Sanitation Data'!F6))="","",OFFSET('Sanitation Data'!$F$30,0,10*ROW('Sanitation Data'!F6)))</f>
        <v/>
      </c>
      <c r="CX12" s="300" t="str">
        <f ca="true">+IF(OFFSET('Sanitation Data'!$F$31,0,10*ROW('Sanitation Data'!F6))="","",OFFSET('Sanitation Data'!$F$31,0,10*ROW('Sanitation Data'!F6)))</f>
        <v/>
      </c>
      <c r="CY12" s="300" t="str">
        <f ca="true">+IF(OFFSET('Sanitation Data'!$F$32,0,10*ROW('Sanitation Data'!F6))="","",OFFSET('Sanitation Data'!$F$32,0,10*ROW('Sanitation Data'!F6)))</f>
        <v/>
      </c>
      <c r="CZ12" s="300" t="str">
        <f ca="true">+IF(OFFSET('Sanitation Data'!$G$28,0,10*ROW('Sanitation Data'!G6))="","",OFFSET('Sanitation Data'!$G$28,0,10*ROW('Sanitation Data'!G6)))</f>
        <v/>
      </c>
      <c r="DA12" s="300" t="str">
        <f ca="true">+IF(OFFSET('Sanitation Data'!$G$29,0,10*ROW('Sanitation Data'!G6))="","",OFFSET('Sanitation Data'!$G$29,0,10*ROW('Sanitation Data'!G6)))</f>
        <v/>
      </c>
      <c r="DB12" s="300" t="str">
        <f ca="true">+IF(OFFSET('Sanitation Data'!$G$30,0,10*ROW('Sanitation Data'!G6))="","",OFFSET('Sanitation Data'!$G$30,0,10*ROW('Sanitation Data'!G6)))</f>
        <v/>
      </c>
      <c r="DC12" s="300" t="str">
        <f ca="true">+IF(OFFSET('Sanitation Data'!$G$31,0,10*ROW('Sanitation Data'!G6))="","",OFFSET('Sanitation Data'!$G$31,0,10*ROW('Sanitation Data'!G6)))</f>
        <v/>
      </c>
      <c r="DD12" s="300" t="str">
        <f ca="true">+IF(OFFSET('Sanitation Data'!$G$32,0,10*ROW('Sanitation Data'!G6))="","",OFFSET('Sanitation Data'!$G$32,0,10*ROW('Sanitation Data'!G6)))</f>
        <v/>
      </c>
      <c r="DE12" s="300" t="str">
        <f ca="true">+IF(OFFSET('Sanitation Data'!$H$28,0,10*ROW('Sanitation Data'!H6))="","",OFFSET('Sanitation Data'!$H$28,0,10*ROW('Sanitation Data'!H6)))</f>
        <v/>
      </c>
      <c r="DF12" s="300" t="str">
        <f ca="true">+IF(OFFSET('Sanitation Data'!$H$29,0,10*ROW('Sanitation Data'!H6))="","",OFFSET('Sanitation Data'!$H$29,0,10*ROW('Sanitation Data'!H6)))</f>
        <v/>
      </c>
      <c r="DG12" s="300" t="str">
        <f ca="true">+IF(OFFSET('Sanitation Data'!$H$30,0,10*ROW('Sanitation Data'!H6))="","",OFFSET('Sanitation Data'!$H$30,0,10*ROW('Sanitation Data'!H6)))</f>
        <v/>
      </c>
      <c r="DH12" s="300" t="str">
        <f ca="true">+IF(OFFSET('Sanitation Data'!$H$31,0,10*ROW('Sanitation Data'!H6))="","",OFFSET('Sanitation Data'!$H$31,0,10*ROW('Sanitation Data'!H6)))</f>
        <v/>
      </c>
      <c r="DI12" s="300" t="str">
        <f ca="true">+IF(OFFSET('Sanitation Data'!$H$32,0,10*ROW('Sanitation Data'!H6))="","",OFFSET('Sanitation Data'!$H$32,0,10*ROW('Sanitation Data'!H6)))</f>
        <v/>
      </c>
      <c r="DJ12" s="300" t="str">
        <f ca="true">+IF(OFFSET('Sanitation Data'!$I$28,0,10*ROW('Sanitation Data'!I6))="","",OFFSET('Sanitation Data'!$I$28,0,10*ROW('Sanitation Data'!I6)))</f>
        <v/>
      </c>
      <c r="DK12" s="300" t="str">
        <f ca="true">+IF(OFFSET('Sanitation Data'!$I$29,0,10*ROW('Sanitation Data'!I6))="","",OFFSET('Sanitation Data'!$I$29,0,10*ROW('Sanitation Data'!I6)))</f>
        <v/>
      </c>
      <c r="DL12" s="300" t="str">
        <f ca="true">+IF(OFFSET('Sanitation Data'!$I$30,0,10*ROW('Sanitation Data'!I6))="","",OFFSET('Sanitation Data'!$I$30,0,10*ROW('Sanitation Data'!I6)))</f>
        <v/>
      </c>
      <c r="DM12" s="300" t="str">
        <f ca="true">+IF(OFFSET('Sanitation Data'!$I$31,0,10*ROW('Sanitation Data'!I6))="","",OFFSET('Sanitation Data'!$I$31,0,10*ROW('Sanitation Data'!I6)))</f>
        <v/>
      </c>
      <c r="DN12" s="300" t="str">
        <f ca="true">+IF(OFFSET('Sanitation Data'!$I$32,0,10*ROW('Sanitation Data'!I6))="","",OFFSET('Sanitation Data'!$I$32,0,10*ROW('Sanitation Data'!I6)))</f>
        <v/>
      </c>
      <c r="DO12" s="300" t="str">
        <f ca="true">+IF(OFFSET('Hygiene Data'!$D$11,0,10*ROW('Hygiene Data'!D6))="","",OFFSET('Hygiene Data'!$D$11,0,10*ROW('Hygiene Data'!D6)))</f>
        <v/>
      </c>
      <c r="DP12" s="300" t="str">
        <f ca="true">+IF(OFFSET('Hygiene Data'!$D$12,0,10*ROW('Hygiene Data'!D6))="","",OFFSET('Hygiene Data'!$D$12,0,10*ROW('Hygiene Data'!D6)))</f>
        <v/>
      </c>
      <c r="DQ12" s="300" t="str">
        <f ca="true">+IF(OFFSET('Hygiene Data'!$D$13,0,10*ROW('Hygiene Data'!D6))="","",OFFSET('Hygiene Data'!$D$13,0,10*ROW('Hygiene Data'!D6)))</f>
        <v/>
      </c>
      <c r="DR12" s="300" t="str">
        <f ca="true">+IF(OFFSET('Hygiene Data'!$E$11,0,10*ROW('Hygiene Data'!E6))="","",OFFSET('Hygiene Data'!$E$11,0,10*ROW('Hygiene Data'!E6)))</f>
        <v/>
      </c>
      <c r="DS12" s="300" t="str">
        <f ca="true">+IF(OFFSET('Hygiene Data'!$E$12,0,10*ROW('Hygiene Data'!E6))="","",OFFSET('Hygiene Data'!$E$12,0,10*ROW('Hygiene Data'!E6)))</f>
        <v/>
      </c>
      <c r="DT12" s="300" t="str">
        <f ca="true">+IF(OFFSET('Hygiene Data'!$E$13,0,10*ROW('Hygiene Data'!E6))="","",OFFSET('Hygiene Data'!$E$13,0,10*ROW('Hygiene Data'!E6)))</f>
        <v/>
      </c>
      <c r="DU12" s="300" t="str">
        <f ca="true">+IF(OFFSET('Hygiene Data'!$F$11,0,10*ROW('Hygiene Data'!F6))="","",OFFSET('Hygiene Data'!$F$11,0,10*ROW('Hygiene Data'!F6)))</f>
        <v/>
      </c>
      <c r="DV12" s="300" t="str">
        <f ca="true">+IF(OFFSET('Hygiene Data'!$F$12,0,10*ROW('Hygiene Data'!F6))="","",OFFSET('Hygiene Data'!$F$12,0,10*ROW('Hygiene Data'!F6)))</f>
        <v/>
      </c>
      <c r="DW12" s="300" t="str">
        <f ca="true">+IF(OFFSET('Hygiene Data'!$F$13,0,10*ROW('Hygiene Data'!F6))="","",OFFSET('Hygiene Data'!$F$13,0,10*ROW('Hygiene Data'!F6)))</f>
        <v/>
      </c>
      <c r="DX12" s="300" t="str">
        <f ca="true">+IF(OFFSET('Hygiene Data'!$G$11,0,10*ROW('Hygiene Data'!G6))="","",OFFSET('Hygiene Data'!$G$11,0,10*ROW('Hygiene Data'!G6)))</f>
        <v/>
      </c>
      <c r="DY12" s="300" t="str">
        <f ca="true">+IF(OFFSET('Hygiene Data'!$G$12,0,10*ROW('Hygiene Data'!G6))="","",OFFSET('Hygiene Data'!$G$12,0,10*ROW('Hygiene Data'!G6)))</f>
        <v/>
      </c>
      <c r="DZ12" s="300" t="str">
        <f ca="true">+IF(OFFSET('Hygiene Data'!$G$13,0,10*ROW('Hygiene Data'!G6))="","",OFFSET('Hygiene Data'!$G$13,0,10*ROW('Hygiene Data'!G6)))</f>
        <v/>
      </c>
      <c r="EA12" s="300" t="str">
        <f ca="true">+IF(OFFSET('Hygiene Data'!$H$11,0,10*ROW('Hygiene Data'!H6))="","",OFFSET('Hygiene Data'!$H$11,0,10*ROW('Hygiene Data'!H6)))</f>
        <v/>
      </c>
      <c r="EB12" s="300" t="str">
        <f ca="true">+IF(OFFSET('Hygiene Data'!$H$12,0,10*ROW('Hygiene Data'!H6))="","",OFFSET('Hygiene Data'!$H$12,0,10*ROW('Hygiene Data'!H6)))</f>
        <v/>
      </c>
      <c r="EC12" s="300" t="str">
        <f ca="true">+IF(OFFSET('Hygiene Data'!$H$13,0,10*ROW('Hygiene Data'!H6))="","",OFFSET('Hygiene Data'!$H$13,0,10*ROW('Hygiene Data'!H6)))</f>
        <v/>
      </c>
      <c r="ED12" s="300" t="str">
        <f ca="true">+IF(OFFSET('Hygiene Data'!$I$11,0,10*ROW('Hygiene Data'!I6))="","",OFFSET('Hygiene Data'!$I$11,0,10*ROW('Hygiene Data'!I6)))</f>
        <v/>
      </c>
      <c r="EE12" s="300" t="str">
        <f ca="true">+IF(OFFSET('Hygiene Data'!$I$12,0,10*ROW('Hygiene Data'!I6))="","",OFFSET('Hygiene Data'!$I$12,0,10*ROW('Hygiene Data'!I6)))</f>
        <v/>
      </c>
      <c r="EF12" s="300"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57"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0"/>
      <c r="BS13" s="300" t="str">
        <f ca="true">+IF(OFFSET('Water Data'!$D$27,0,10*ROW('Water Data'!D7))="","",OFFSET('Water Data'!$D$27,0,10*ROW('Water Data'!D7)))</f>
        <v/>
      </c>
      <c r="BT13" s="300" t="str">
        <f ca="true">+IF(OFFSET('Water Data'!$D$28,0,10*ROW('Water Data'!D7))="","",OFFSET('Water Data'!$D$28,0,10*ROW('Water Data'!D7)))</f>
        <v/>
      </c>
      <c r="BU13" s="300" t="str">
        <f ca="true">+IF(OFFSET('Water Data'!$D$29,0,10*ROW('Water Data'!D7))="","",OFFSET('Water Data'!$D$29,0,10*ROW('Water Data'!D7)))</f>
        <v/>
      </c>
      <c r="BV13" s="300" t="str">
        <f ca="true">+IF(OFFSET('Water Data'!$E$27,0,10*ROW('Water Data'!E7))="","",OFFSET('Water Data'!$E$27,0,10*ROW('Water Data'!E7)))</f>
        <v/>
      </c>
      <c r="BW13" s="300" t="str">
        <f ca="true">+IF(OFFSET('Water Data'!$E$28,0,10*ROW('Water Data'!E7))="","",OFFSET('Water Data'!$E$28,0,10*ROW('Water Data'!E7)))</f>
        <v/>
      </c>
      <c r="BX13" s="300" t="str">
        <f ca="true">+IF(OFFSET('Water Data'!$E$29,0,10*ROW('Water Data'!E7))="","",OFFSET('Water Data'!$E$29,0,10*ROW('Water Data'!E7)))</f>
        <v/>
      </c>
      <c r="BY13" s="300" t="str">
        <f ca="true">+IF(OFFSET('Water Data'!$F$27,0,10*ROW('Water Data'!F7))="","",OFFSET('Water Data'!$F$27,0,10*ROW('Water Data'!F7)))</f>
        <v/>
      </c>
      <c r="BZ13" s="300" t="str">
        <f ca="true">+IF(OFFSET('Water Data'!$F$28,0,10*ROW('Water Data'!F7))="","",OFFSET('Water Data'!$F$28,0,10*ROW('Water Data'!F7)))</f>
        <v/>
      </c>
      <c r="CA13" s="300" t="str">
        <f ca="true">+IF(OFFSET('Water Data'!$F$29,0,10*ROW('Water Data'!F7))="","",OFFSET('Water Data'!$F$29,0,10*ROW('Water Data'!F7)))</f>
        <v/>
      </c>
      <c r="CB13" s="300" t="str">
        <f ca="true">+IF(OFFSET('Water Data'!$G$27,0,10*ROW('Water Data'!G7))="","",OFFSET('Water Data'!$G$27,0,10*ROW('Water Data'!G7)))</f>
        <v/>
      </c>
      <c r="CC13" s="300" t="str">
        <f ca="true">+IF(OFFSET('Water Data'!$G$28,0,10*ROW('Water Data'!G7))="","",OFFSET('Water Data'!$G$28,0,10*ROW('Water Data'!G7)))</f>
        <v/>
      </c>
      <c r="CD13" s="300" t="str">
        <f ca="true">+IF(OFFSET('Water Data'!$G$29,0,10*ROW('Water Data'!G7))="","",OFFSET('Water Data'!$G$29,0,10*ROW('Water Data'!G7)))</f>
        <v/>
      </c>
      <c r="CE13" s="300" t="str">
        <f ca="true">+IF(OFFSET('Water Data'!$H$27,0,10*ROW('Water Data'!H7))="","",OFFSET('Water Data'!$H$27,0,10*ROW('Water Data'!H7)))</f>
        <v/>
      </c>
      <c r="CF13" s="300" t="str">
        <f ca="true">+IF(OFFSET('Water Data'!$H$28,0,10*ROW('Water Data'!H7))="","",OFFSET('Water Data'!$H$28,0,10*ROW('Water Data'!H7)))</f>
        <v/>
      </c>
      <c r="CG13" s="300" t="str">
        <f ca="true">+IF(OFFSET('Water Data'!$H$29,0,10*ROW('Water Data'!H7))="","",OFFSET('Water Data'!$H$29,0,10*ROW('Water Data'!H7)))</f>
        <v/>
      </c>
      <c r="CH13" s="300" t="str">
        <f ca="true">+IF(OFFSET('Water Data'!$I$27,0,10*ROW('Water Data'!I7))="","",OFFSET('Water Data'!$I$27,0,10*ROW('Water Data'!I7)))</f>
        <v/>
      </c>
      <c r="CI13" s="300" t="str">
        <f ca="true">+IF(OFFSET('Water Data'!$I$28,0,10*ROW('Water Data'!I7))="","",OFFSET('Water Data'!$I$28,0,10*ROW('Water Data'!I7)))</f>
        <v/>
      </c>
      <c r="CJ13" s="300" t="str">
        <f ca="true">+IF(OFFSET('Water Data'!$I$29,0,10*ROW('Water Data'!I7))="","",OFFSET('Water Data'!$I$29,0,10*ROW('Water Data'!I7)))</f>
        <v/>
      </c>
      <c r="CK13" s="300" t="str">
        <f ca="true">+IF(OFFSET('Sanitation Data'!$D$28,0,10*ROW('Sanitation Data'!D7))="","",OFFSET('Sanitation Data'!$D$28,0,10*ROW('Sanitation Data'!D7)))</f>
        <v/>
      </c>
      <c r="CL13" s="300" t="str">
        <f ca="true">+IF(OFFSET('Sanitation Data'!$D$29,0,10*ROW('Sanitation Data'!D7))="","",OFFSET('Sanitation Data'!$D$29,0,10*ROW('Sanitation Data'!D7)))</f>
        <v/>
      </c>
      <c r="CM13" s="300" t="str">
        <f ca="true">+IF(OFFSET('Sanitation Data'!$D$30,0,10*ROW('Sanitation Data'!D7))="","",OFFSET('Sanitation Data'!$D$30,0,10*ROW('Sanitation Data'!D7)))</f>
        <v/>
      </c>
      <c r="CN13" s="300" t="str">
        <f ca="true">+IF(OFFSET('Sanitation Data'!$D$31,0,10*ROW('Sanitation Data'!D7))="","",OFFSET('Sanitation Data'!$D$31,0,10*ROW('Sanitation Data'!D7)))</f>
        <v/>
      </c>
      <c r="CO13" s="300" t="str">
        <f ca="true">+IF(OFFSET('Sanitation Data'!$D$32,0,10*ROW('Sanitation Data'!D7))="","",OFFSET('Sanitation Data'!$D$32,0,10*ROW('Sanitation Data'!D7)))</f>
        <v/>
      </c>
      <c r="CP13" s="300" t="str">
        <f ca="true">+IF(OFFSET('Sanitation Data'!$E$28,0,10*ROW('Sanitation Data'!E7))="","",OFFSET('Sanitation Data'!$E$28,0,10*ROW('Sanitation Data'!E7)))</f>
        <v/>
      </c>
      <c r="CQ13" s="300" t="str">
        <f ca="true">+IF(OFFSET('Sanitation Data'!$E$29,0,10*ROW('Sanitation Data'!E7))="","",OFFSET('Sanitation Data'!$E$29,0,10*ROW('Sanitation Data'!E7)))</f>
        <v/>
      </c>
      <c r="CR13" s="300" t="str">
        <f ca="true">+IF(OFFSET('Sanitation Data'!$E$30,0,10*ROW('Sanitation Data'!E7))="","",OFFSET('Sanitation Data'!$E$30,0,10*ROW('Sanitation Data'!E7)))</f>
        <v/>
      </c>
      <c r="CS13" s="300" t="str">
        <f ca="true">+IF(OFFSET('Sanitation Data'!$E$31,0,10*ROW('Sanitation Data'!E7))="","",OFFSET('Sanitation Data'!$E$31,0,10*ROW('Sanitation Data'!E7)))</f>
        <v/>
      </c>
      <c r="CT13" s="300" t="str">
        <f ca="true">+IF(OFFSET('Sanitation Data'!$E$32,0,10*ROW('Sanitation Data'!E7))="","",OFFSET('Sanitation Data'!$E$32,0,10*ROW('Sanitation Data'!E7)))</f>
        <v/>
      </c>
      <c r="CU13" s="300" t="str">
        <f ca="true">+IF(OFFSET('Sanitation Data'!$F$28,0,10*ROW('Sanitation Data'!F7))="","",OFFSET('Sanitation Data'!$F$28,0,10*ROW('Sanitation Data'!F7)))</f>
        <v/>
      </c>
      <c r="CV13" s="300" t="str">
        <f ca="true">+IF(OFFSET('Sanitation Data'!$F$29,0,10*ROW('Sanitation Data'!F7))="","",OFFSET('Sanitation Data'!$F$29,0,10*ROW('Sanitation Data'!F7)))</f>
        <v/>
      </c>
      <c r="CW13" s="300" t="str">
        <f ca="true">+IF(OFFSET('Sanitation Data'!$F$30,0,10*ROW('Sanitation Data'!F7))="","",OFFSET('Sanitation Data'!$F$30,0,10*ROW('Sanitation Data'!F7)))</f>
        <v/>
      </c>
      <c r="CX13" s="300" t="str">
        <f ca="true">+IF(OFFSET('Sanitation Data'!$F$31,0,10*ROW('Sanitation Data'!F7))="","",OFFSET('Sanitation Data'!$F$31,0,10*ROW('Sanitation Data'!F7)))</f>
        <v/>
      </c>
      <c r="CY13" s="300" t="str">
        <f ca="true">+IF(OFFSET('Sanitation Data'!$F$32,0,10*ROW('Sanitation Data'!F7))="","",OFFSET('Sanitation Data'!$F$32,0,10*ROW('Sanitation Data'!F7)))</f>
        <v/>
      </c>
      <c r="CZ13" s="300" t="str">
        <f ca="true">+IF(OFFSET('Sanitation Data'!$G$28,0,10*ROW('Sanitation Data'!G7))="","",OFFSET('Sanitation Data'!$G$28,0,10*ROW('Sanitation Data'!G7)))</f>
        <v/>
      </c>
      <c r="DA13" s="300" t="str">
        <f ca="true">+IF(OFFSET('Sanitation Data'!$G$29,0,10*ROW('Sanitation Data'!G7))="","",OFFSET('Sanitation Data'!$G$29,0,10*ROW('Sanitation Data'!G7)))</f>
        <v/>
      </c>
      <c r="DB13" s="300" t="str">
        <f ca="true">+IF(OFFSET('Sanitation Data'!$G$30,0,10*ROW('Sanitation Data'!G7))="","",OFFSET('Sanitation Data'!$G$30,0,10*ROW('Sanitation Data'!G7)))</f>
        <v/>
      </c>
      <c r="DC13" s="300" t="str">
        <f ca="true">+IF(OFFSET('Sanitation Data'!$G$31,0,10*ROW('Sanitation Data'!G7))="","",OFFSET('Sanitation Data'!$G$31,0,10*ROW('Sanitation Data'!G7)))</f>
        <v/>
      </c>
      <c r="DD13" s="300" t="str">
        <f ca="true">+IF(OFFSET('Sanitation Data'!$G$32,0,10*ROW('Sanitation Data'!G7))="","",OFFSET('Sanitation Data'!$G$32,0,10*ROW('Sanitation Data'!G7)))</f>
        <v/>
      </c>
      <c r="DE13" s="300" t="str">
        <f ca="true">+IF(OFFSET('Sanitation Data'!$H$28,0,10*ROW('Sanitation Data'!H7))="","",OFFSET('Sanitation Data'!$H$28,0,10*ROW('Sanitation Data'!H7)))</f>
        <v/>
      </c>
      <c r="DF13" s="300" t="str">
        <f ca="true">+IF(OFFSET('Sanitation Data'!$H$29,0,10*ROW('Sanitation Data'!H7))="","",OFFSET('Sanitation Data'!$H$29,0,10*ROW('Sanitation Data'!H7)))</f>
        <v/>
      </c>
      <c r="DG13" s="300" t="str">
        <f ca="true">+IF(OFFSET('Sanitation Data'!$H$30,0,10*ROW('Sanitation Data'!H7))="","",OFFSET('Sanitation Data'!$H$30,0,10*ROW('Sanitation Data'!H7)))</f>
        <v/>
      </c>
      <c r="DH13" s="300" t="str">
        <f ca="true">+IF(OFFSET('Sanitation Data'!$H$31,0,10*ROW('Sanitation Data'!H7))="","",OFFSET('Sanitation Data'!$H$31,0,10*ROW('Sanitation Data'!H7)))</f>
        <v/>
      </c>
      <c r="DI13" s="300" t="str">
        <f ca="true">+IF(OFFSET('Sanitation Data'!$H$32,0,10*ROW('Sanitation Data'!H7))="","",OFFSET('Sanitation Data'!$H$32,0,10*ROW('Sanitation Data'!H7)))</f>
        <v/>
      </c>
      <c r="DJ13" s="300" t="str">
        <f ca="true">+IF(OFFSET('Sanitation Data'!$I$28,0,10*ROW('Sanitation Data'!I7))="","",OFFSET('Sanitation Data'!$I$28,0,10*ROW('Sanitation Data'!I7)))</f>
        <v/>
      </c>
      <c r="DK13" s="300" t="str">
        <f ca="true">+IF(OFFSET('Sanitation Data'!$I$29,0,10*ROW('Sanitation Data'!I7))="","",OFFSET('Sanitation Data'!$I$29,0,10*ROW('Sanitation Data'!I7)))</f>
        <v/>
      </c>
      <c r="DL13" s="300" t="str">
        <f ca="true">+IF(OFFSET('Sanitation Data'!$I$30,0,10*ROW('Sanitation Data'!I7))="","",OFFSET('Sanitation Data'!$I$30,0,10*ROW('Sanitation Data'!I7)))</f>
        <v/>
      </c>
      <c r="DM13" s="300" t="str">
        <f ca="true">+IF(OFFSET('Sanitation Data'!$I$31,0,10*ROW('Sanitation Data'!I7))="","",OFFSET('Sanitation Data'!$I$31,0,10*ROW('Sanitation Data'!I7)))</f>
        <v/>
      </c>
      <c r="DN13" s="300" t="str">
        <f ca="true">+IF(OFFSET('Sanitation Data'!$I$32,0,10*ROW('Sanitation Data'!I7))="","",OFFSET('Sanitation Data'!$I$32,0,10*ROW('Sanitation Data'!I7)))</f>
        <v/>
      </c>
      <c r="DO13" s="300" t="str">
        <f ca="true">+IF(OFFSET('Hygiene Data'!$D$11,0,10*ROW('Hygiene Data'!D7))="","",OFFSET('Hygiene Data'!$D$11,0,10*ROW('Hygiene Data'!D7)))</f>
        <v/>
      </c>
      <c r="DP13" s="300" t="str">
        <f ca="true">+IF(OFFSET('Hygiene Data'!$D$12,0,10*ROW('Hygiene Data'!D7))="","",OFFSET('Hygiene Data'!$D$12,0,10*ROW('Hygiene Data'!D7)))</f>
        <v/>
      </c>
      <c r="DQ13" s="300" t="str">
        <f ca="true">+IF(OFFSET('Hygiene Data'!$D$13,0,10*ROW('Hygiene Data'!D7))="","",OFFSET('Hygiene Data'!$D$13,0,10*ROW('Hygiene Data'!D7)))</f>
        <v/>
      </c>
      <c r="DR13" s="300" t="str">
        <f ca="true">+IF(OFFSET('Hygiene Data'!$E$11,0,10*ROW('Hygiene Data'!E7))="","",OFFSET('Hygiene Data'!$E$11,0,10*ROW('Hygiene Data'!E7)))</f>
        <v/>
      </c>
      <c r="DS13" s="300" t="str">
        <f ca="true">+IF(OFFSET('Hygiene Data'!$E$12,0,10*ROW('Hygiene Data'!E7))="","",OFFSET('Hygiene Data'!$E$12,0,10*ROW('Hygiene Data'!E7)))</f>
        <v/>
      </c>
      <c r="DT13" s="300" t="str">
        <f ca="true">+IF(OFFSET('Hygiene Data'!$E$13,0,10*ROW('Hygiene Data'!E7))="","",OFFSET('Hygiene Data'!$E$13,0,10*ROW('Hygiene Data'!E7)))</f>
        <v/>
      </c>
      <c r="DU13" s="300" t="str">
        <f ca="true">+IF(OFFSET('Hygiene Data'!$F$11,0,10*ROW('Hygiene Data'!F7))="","",OFFSET('Hygiene Data'!$F$11,0,10*ROW('Hygiene Data'!F7)))</f>
        <v/>
      </c>
      <c r="DV13" s="300" t="str">
        <f ca="true">+IF(OFFSET('Hygiene Data'!$F$12,0,10*ROW('Hygiene Data'!F7))="","",OFFSET('Hygiene Data'!$F$12,0,10*ROW('Hygiene Data'!F7)))</f>
        <v/>
      </c>
      <c r="DW13" s="300" t="str">
        <f ca="true">+IF(OFFSET('Hygiene Data'!$F$13,0,10*ROW('Hygiene Data'!F7))="","",OFFSET('Hygiene Data'!$F$13,0,10*ROW('Hygiene Data'!F7)))</f>
        <v/>
      </c>
      <c r="DX13" s="300" t="str">
        <f ca="true">+IF(OFFSET('Hygiene Data'!$G$11,0,10*ROW('Hygiene Data'!G7))="","",OFFSET('Hygiene Data'!$G$11,0,10*ROW('Hygiene Data'!G7)))</f>
        <v/>
      </c>
      <c r="DY13" s="300" t="str">
        <f ca="true">+IF(OFFSET('Hygiene Data'!$G$12,0,10*ROW('Hygiene Data'!G7))="","",OFFSET('Hygiene Data'!$G$12,0,10*ROW('Hygiene Data'!G7)))</f>
        <v/>
      </c>
      <c r="DZ13" s="300" t="str">
        <f ca="true">+IF(OFFSET('Hygiene Data'!$G$13,0,10*ROW('Hygiene Data'!G7))="","",OFFSET('Hygiene Data'!$G$13,0,10*ROW('Hygiene Data'!G7)))</f>
        <v/>
      </c>
      <c r="EA13" s="300" t="str">
        <f ca="true">+IF(OFFSET('Hygiene Data'!$H$11,0,10*ROW('Hygiene Data'!H7))="","",OFFSET('Hygiene Data'!$H$11,0,10*ROW('Hygiene Data'!H7)))</f>
        <v/>
      </c>
      <c r="EB13" s="300" t="str">
        <f ca="true">+IF(OFFSET('Hygiene Data'!$H$12,0,10*ROW('Hygiene Data'!H7))="","",OFFSET('Hygiene Data'!$H$12,0,10*ROW('Hygiene Data'!H7)))</f>
        <v/>
      </c>
      <c r="EC13" s="300" t="str">
        <f ca="true">+IF(OFFSET('Hygiene Data'!$H$13,0,10*ROW('Hygiene Data'!H7))="","",OFFSET('Hygiene Data'!$H$13,0,10*ROW('Hygiene Data'!H7)))</f>
        <v/>
      </c>
      <c r="ED13" s="300" t="str">
        <f ca="true">+IF(OFFSET('Hygiene Data'!$I$11,0,10*ROW('Hygiene Data'!I7))="","",OFFSET('Hygiene Data'!$I$11,0,10*ROW('Hygiene Data'!I7)))</f>
        <v/>
      </c>
      <c r="EE13" s="300" t="str">
        <f ca="true">+IF(OFFSET('Hygiene Data'!$I$12,0,10*ROW('Hygiene Data'!I7))="","",OFFSET('Hygiene Data'!$I$12,0,10*ROW('Hygiene Data'!I7)))</f>
        <v/>
      </c>
      <c r="EF13" s="300"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57"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0"/>
      <c r="BS14" s="300" t="str">
        <f ca="true">+IF(OFFSET('Water Data'!$D$27,0,10*ROW('Water Data'!D8))="","",OFFSET('Water Data'!$D$27,0,10*ROW('Water Data'!D8)))</f>
        <v/>
      </c>
      <c r="BT14" s="300" t="str">
        <f ca="true">+IF(OFFSET('Water Data'!$D$28,0,10*ROW('Water Data'!D8))="","",OFFSET('Water Data'!$D$28,0,10*ROW('Water Data'!D8)))</f>
        <v/>
      </c>
      <c r="BU14" s="300" t="str">
        <f ca="true">+IF(OFFSET('Water Data'!$D$29,0,10*ROW('Water Data'!D8))="","",OFFSET('Water Data'!$D$29,0,10*ROW('Water Data'!D8)))</f>
        <v/>
      </c>
      <c r="BV14" s="300" t="str">
        <f ca="true">+IF(OFFSET('Water Data'!$E$27,0,10*ROW('Water Data'!E8))="","",OFFSET('Water Data'!$E$27,0,10*ROW('Water Data'!E8)))</f>
        <v/>
      </c>
      <c r="BW14" s="300" t="str">
        <f ca="true">+IF(OFFSET('Water Data'!$E$28,0,10*ROW('Water Data'!E8))="","",OFFSET('Water Data'!$E$28,0,10*ROW('Water Data'!E8)))</f>
        <v/>
      </c>
      <c r="BX14" s="300" t="str">
        <f ca="true">+IF(OFFSET('Water Data'!$E$29,0,10*ROW('Water Data'!E8))="","",OFFSET('Water Data'!$E$29,0,10*ROW('Water Data'!E8)))</f>
        <v/>
      </c>
      <c r="BY14" s="300" t="str">
        <f ca="true">+IF(OFFSET('Water Data'!$F$27,0,10*ROW('Water Data'!F8))="","",OFFSET('Water Data'!$F$27,0,10*ROW('Water Data'!F8)))</f>
        <v/>
      </c>
      <c r="BZ14" s="300" t="str">
        <f ca="true">+IF(OFFSET('Water Data'!$F$28,0,10*ROW('Water Data'!F8))="","",OFFSET('Water Data'!$F$28,0,10*ROW('Water Data'!F8)))</f>
        <v/>
      </c>
      <c r="CA14" s="300" t="str">
        <f ca="true">+IF(OFFSET('Water Data'!$F$29,0,10*ROW('Water Data'!F8))="","",OFFSET('Water Data'!$F$29,0,10*ROW('Water Data'!F8)))</f>
        <v/>
      </c>
      <c r="CB14" s="300" t="str">
        <f ca="true">+IF(OFFSET('Water Data'!$G$27,0,10*ROW('Water Data'!G8))="","",OFFSET('Water Data'!$G$27,0,10*ROW('Water Data'!G8)))</f>
        <v/>
      </c>
      <c r="CC14" s="300" t="str">
        <f ca="true">+IF(OFFSET('Water Data'!$G$28,0,10*ROW('Water Data'!G8))="","",OFFSET('Water Data'!$G$28,0,10*ROW('Water Data'!G8)))</f>
        <v/>
      </c>
      <c r="CD14" s="300" t="str">
        <f ca="true">+IF(OFFSET('Water Data'!$G$29,0,10*ROW('Water Data'!G8))="","",OFFSET('Water Data'!$G$29,0,10*ROW('Water Data'!G8)))</f>
        <v/>
      </c>
      <c r="CE14" s="300" t="str">
        <f ca="true">+IF(OFFSET('Water Data'!$H$27,0,10*ROW('Water Data'!H8))="","",OFFSET('Water Data'!$H$27,0,10*ROW('Water Data'!H8)))</f>
        <v/>
      </c>
      <c r="CF14" s="300" t="str">
        <f ca="true">+IF(OFFSET('Water Data'!$H$28,0,10*ROW('Water Data'!H8))="","",OFFSET('Water Data'!$H$28,0,10*ROW('Water Data'!H8)))</f>
        <v/>
      </c>
      <c r="CG14" s="300" t="str">
        <f ca="true">+IF(OFFSET('Water Data'!$H$29,0,10*ROW('Water Data'!H8))="","",OFFSET('Water Data'!$H$29,0,10*ROW('Water Data'!H8)))</f>
        <v/>
      </c>
      <c r="CH14" s="300" t="str">
        <f ca="true">+IF(OFFSET('Water Data'!$I$27,0,10*ROW('Water Data'!I8))="","",OFFSET('Water Data'!$I$27,0,10*ROW('Water Data'!I8)))</f>
        <v/>
      </c>
      <c r="CI14" s="300" t="str">
        <f ca="true">+IF(OFFSET('Water Data'!$I$28,0,10*ROW('Water Data'!I8))="","",OFFSET('Water Data'!$I$28,0,10*ROW('Water Data'!I8)))</f>
        <v/>
      </c>
      <c r="CJ14" s="300" t="str">
        <f ca="true">+IF(OFFSET('Water Data'!$I$29,0,10*ROW('Water Data'!I8))="","",OFFSET('Water Data'!$I$29,0,10*ROW('Water Data'!I8)))</f>
        <v/>
      </c>
      <c r="CK14" s="300" t="str">
        <f ca="true">+IF(OFFSET('Sanitation Data'!$D$28,0,10*ROW('Sanitation Data'!D8))="","",OFFSET('Sanitation Data'!$D$28,0,10*ROW('Sanitation Data'!D8)))</f>
        <v/>
      </c>
      <c r="CL14" s="300" t="str">
        <f ca="true">+IF(OFFSET('Sanitation Data'!$D$29,0,10*ROW('Sanitation Data'!D8))="","",OFFSET('Sanitation Data'!$D$29,0,10*ROW('Sanitation Data'!D8)))</f>
        <v/>
      </c>
      <c r="CM14" s="300" t="str">
        <f ca="true">+IF(OFFSET('Sanitation Data'!$D$30,0,10*ROW('Sanitation Data'!D8))="","",OFFSET('Sanitation Data'!$D$30,0,10*ROW('Sanitation Data'!D8)))</f>
        <v/>
      </c>
      <c r="CN14" s="300" t="str">
        <f ca="true">+IF(OFFSET('Sanitation Data'!$D$31,0,10*ROW('Sanitation Data'!D8))="","",OFFSET('Sanitation Data'!$D$31,0,10*ROW('Sanitation Data'!D8)))</f>
        <v/>
      </c>
      <c r="CO14" s="300" t="str">
        <f ca="true">+IF(OFFSET('Sanitation Data'!$D$32,0,10*ROW('Sanitation Data'!D8))="","",OFFSET('Sanitation Data'!$D$32,0,10*ROW('Sanitation Data'!D8)))</f>
        <v/>
      </c>
      <c r="CP14" s="300" t="str">
        <f ca="true">+IF(OFFSET('Sanitation Data'!$E$28,0,10*ROW('Sanitation Data'!E8))="","",OFFSET('Sanitation Data'!$E$28,0,10*ROW('Sanitation Data'!E8)))</f>
        <v/>
      </c>
      <c r="CQ14" s="300" t="str">
        <f ca="true">+IF(OFFSET('Sanitation Data'!$E$29,0,10*ROW('Sanitation Data'!E8))="","",OFFSET('Sanitation Data'!$E$29,0,10*ROW('Sanitation Data'!E8)))</f>
        <v/>
      </c>
      <c r="CR14" s="300" t="str">
        <f ca="true">+IF(OFFSET('Sanitation Data'!$E$30,0,10*ROW('Sanitation Data'!E8))="","",OFFSET('Sanitation Data'!$E$30,0,10*ROW('Sanitation Data'!E8)))</f>
        <v/>
      </c>
      <c r="CS14" s="300" t="str">
        <f ca="true">+IF(OFFSET('Sanitation Data'!$E$31,0,10*ROW('Sanitation Data'!E8))="","",OFFSET('Sanitation Data'!$E$31,0,10*ROW('Sanitation Data'!E8)))</f>
        <v/>
      </c>
      <c r="CT14" s="300" t="str">
        <f ca="true">+IF(OFFSET('Sanitation Data'!$E$32,0,10*ROW('Sanitation Data'!E8))="","",OFFSET('Sanitation Data'!$E$32,0,10*ROW('Sanitation Data'!E8)))</f>
        <v/>
      </c>
      <c r="CU14" s="300" t="str">
        <f ca="true">+IF(OFFSET('Sanitation Data'!$F$28,0,10*ROW('Sanitation Data'!F8))="","",OFFSET('Sanitation Data'!$F$28,0,10*ROW('Sanitation Data'!F8)))</f>
        <v/>
      </c>
      <c r="CV14" s="300" t="str">
        <f ca="true">+IF(OFFSET('Sanitation Data'!$F$29,0,10*ROW('Sanitation Data'!F8))="","",OFFSET('Sanitation Data'!$F$29,0,10*ROW('Sanitation Data'!F8)))</f>
        <v/>
      </c>
      <c r="CW14" s="300" t="str">
        <f ca="true">+IF(OFFSET('Sanitation Data'!$F$30,0,10*ROW('Sanitation Data'!F8))="","",OFFSET('Sanitation Data'!$F$30,0,10*ROW('Sanitation Data'!F8)))</f>
        <v/>
      </c>
      <c r="CX14" s="300" t="str">
        <f ca="true">+IF(OFFSET('Sanitation Data'!$F$31,0,10*ROW('Sanitation Data'!F8))="","",OFFSET('Sanitation Data'!$F$31,0,10*ROW('Sanitation Data'!F8)))</f>
        <v/>
      </c>
      <c r="CY14" s="300" t="str">
        <f ca="true">+IF(OFFSET('Sanitation Data'!$F$32,0,10*ROW('Sanitation Data'!F8))="","",OFFSET('Sanitation Data'!$F$32,0,10*ROW('Sanitation Data'!F8)))</f>
        <v/>
      </c>
      <c r="CZ14" s="300" t="str">
        <f ca="true">+IF(OFFSET('Sanitation Data'!$G$28,0,10*ROW('Sanitation Data'!G8))="","",OFFSET('Sanitation Data'!$G$28,0,10*ROW('Sanitation Data'!G8)))</f>
        <v/>
      </c>
      <c r="DA14" s="300" t="str">
        <f ca="true">+IF(OFFSET('Sanitation Data'!$G$29,0,10*ROW('Sanitation Data'!G8))="","",OFFSET('Sanitation Data'!$G$29,0,10*ROW('Sanitation Data'!G8)))</f>
        <v/>
      </c>
      <c r="DB14" s="300" t="str">
        <f ca="true">+IF(OFFSET('Sanitation Data'!$G$30,0,10*ROW('Sanitation Data'!G8))="","",OFFSET('Sanitation Data'!$G$30,0,10*ROW('Sanitation Data'!G8)))</f>
        <v/>
      </c>
      <c r="DC14" s="300" t="str">
        <f ca="true">+IF(OFFSET('Sanitation Data'!$G$31,0,10*ROW('Sanitation Data'!G8))="","",OFFSET('Sanitation Data'!$G$31,0,10*ROW('Sanitation Data'!G8)))</f>
        <v/>
      </c>
      <c r="DD14" s="300" t="str">
        <f ca="true">+IF(OFFSET('Sanitation Data'!$G$32,0,10*ROW('Sanitation Data'!G8))="","",OFFSET('Sanitation Data'!$G$32,0,10*ROW('Sanitation Data'!G8)))</f>
        <v/>
      </c>
      <c r="DE14" s="300" t="str">
        <f ca="true">+IF(OFFSET('Sanitation Data'!$H$28,0,10*ROW('Sanitation Data'!H8))="","",OFFSET('Sanitation Data'!$H$28,0,10*ROW('Sanitation Data'!H8)))</f>
        <v/>
      </c>
      <c r="DF14" s="300" t="str">
        <f ca="true">+IF(OFFSET('Sanitation Data'!$H$29,0,10*ROW('Sanitation Data'!H8))="","",OFFSET('Sanitation Data'!$H$29,0,10*ROW('Sanitation Data'!H8)))</f>
        <v/>
      </c>
      <c r="DG14" s="300" t="str">
        <f ca="true">+IF(OFFSET('Sanitation Data'!$H$30,0,10*ROW('Sanitation Data'!H8))="","",OFFSET('Sanitation Data'!$H$30,0,10*ROW('Sanitation Data'!H8)))</f>
        <v/>
      </c>
      <c r="DH14" s="300" t="str">
        <f ca="true">+IF(OFFSET('Sanitation Data'!$H$31,0,10*ROW('Sanitation Data'!H8))="","",OFFSET('Sanitation Data'!$H$31,0,10*ROW('Sanitation Data'!H8)))</f>
        <v/>
      </c>
      <c r="DI14" s="300" t="str">
        <f ca="true">+IF(OFFSET('Sanitation Data'!$H$32,0,10*ROW('Sanitation Data'!H8))="","",OFFSET('Sanitation Data'!$H$32,0,10*ROW('Sanitation Data'!H8)))</f>
        <v/>
      </c>
      <c r="DJ14" s="300" t="str">
        <f ca="true">+IF(OFFSET('Sanitation Data'!$I$28,0,10*ROW('Sanitation Data'!I8))="","",OFFSET('Sanitation Data'!$I$28,0,10*ROW('Sanitation Data'!I8)))</f>
        <v/>
      </c>
      <c r="DK14" s="300" t="str">
        <f ca="true">+IF(OFFSET('Sanitation Data'!$I$29,0,10*ROW('Sanitation Data'!I8))="","",OFFSET('Sanitation Data'!$I$29,0,10*ROW('Sanitation Data'!I8)))</f>
        <v/>
      </c>
      <c r="DL14" s="300" t="str">
        <f ca="true">+IF(OFFSET('Sanitation Data'!$I$30,0,10*ROW('Sanitation Data'!I8))="","",OFFSET('Sanitation Data'!$I$30,0,10*ROW('Sanitation Data'!I8)))</f>
        <v/>
      </c>
      <c r="DM14" s="300" t="str">
        <f ca="true">+IF(OFFSET('Sanitation Data'!$I$31,0,10*ROW('Sanitation Data'!I8))="","",OFFSET('Sanitation Data'!$I$31,0,10*ROW('Sanitation Data'!I8)))</f>
        <v/>
      </c>
      <c r="DN14" s="300" t="str">
        <f ca="true">+IF(OFFSET('Sanitation Data'!$I$32,0,10*ROW('Sanitation Data'!I8))="","",OFFSET('Sanitation Data'!$I$32,0,10*ROW('Sanitation Data'!I8)))</f>
        <v/>
      </c>
      <c r="DO14" s="300" t="str">
        <f ca="true">+IF(OFFSET('Hygiene Data'!$D$11,0,10*ROW('Hygiene Data'!D8))="","",OFFSET('Hygiene Data'!$D$11,0,10*ROW('Hygiene Data'!D8)))</f>
        <v/>
      </c>
      <c r="DP14" s="300" t="str">
        <f ca="true">+IF(OFFSET('Hygiene Data'!$D$12,0,10*ROW('Hygiene Data'!D8))="","",OFFSET('Hygiene Data'!$D$12,0,10*ROW('Hygiene Data'!D8)))</f>
        <v/>
      </c>
      <c r="DQ14" s="300" t="str">
        <f ca="true">+IF(OFFSET('Hygiene Data'!$D$13,0,10*ROW('Hygiene Data'!D8))="","",OFFSET('Hygiene Data'!$D$13,0,10*ROW('Hygiene Data'!D8)))</f>
        <v/>
      </c>
      <c r="DR14" s="300" t="str">
        <f ca="true">+IF(OFFSET('Hygiene Data'!$E$11,0,10*ROW('Hygiene Data'!E8))="","",OFFSET('Hygiene Data'!$E$11,0,10*ROW('Hygiene Data'!E8)))</f>
        <v/>
      </c>
      <c r="DS14" s="300" t="str">
        <f ca="true">+IF(OFFSET('Hygiene Data'!$E$12,0,10*ROW('Hygiene Data'!E8))="","",OFFSET('Hygiene Data'!$E$12,0,10*ROW('Hygiene Data'!E8)))</f>
        <v/>
      </c>
      <c r="DT14" s="300" t="str">
        <f ca="true">+IF(OFFSET('Hygiene Data'!$E$13,0,10*ROW('Hygiene Data'!E8))="","",OFFSET('Hygiene Data'!$E$13,0,10*ROW('Hygiene Data'!E8)))</f>
        <v/>
      </c>
      <c r="DU14" s="300" t="str">
        <f ca="true">+IF(OFFSET('Hygiene Data'!$F$11,0,10*ROW('Hygiene Data'!F8))="","",OFFSET('Hygiene Data'!$F$11,0,10*ROW('Hygiene Data'!F8)))</f>
        <v/>
      </c>
      <c r="DV14" s="300" t="str">
        <f ca="true">+IF(OFFSET('Hygiene Data'!$F$12,0,10*ROW('Hygiene Data'!F8))="","",OFFSET('Hygiene Data'!$F$12,0,10*ROW('Hygiene Data'!F8)))</f>
        <v/>
      </c>
      <c r="DW14" s="300" t="str">
        <f ca="true">+IF(OFFSET('Hygiene Data'!$F$13,0,10*ROW('Hygiene Data'!F8))="","",OFFSET('Hygiene Data'!$F$13,0,10*ROW('Hygiene Data'!F8)))</f>
        <v/>
      </c>
      <c r="DX14" s="300" t="str">
        <f ca="true">+IF(OFFSET('Hygiene Data'!$G$11,0,10*ROW('Hygiene Data'!G8))="","",OFFSET('Hygiene Data'!$G$11,0,10*ROW('Hygiene Data'!G8)))</f>
        <v/>
      </c>
      <c r="DY14" s="300" t="str">
        <f ca="true">+IF(OFFSET('Hygiene Data'!$G$12,0,10*ROW('Hygiene Data'!G8))="","",OFFSET('Hygiene Data'!$G$12,0,10*ROW('Hygiene Data'!G8)))</f>
        <v/>
      </c>
      <c r="DZ14" s="300" t="str">
        <f ca="true">+IF(OFFSET('Hygiene Data'!$G$13,0,10*ROW('Hygiene Data'!G8))="","",OFFSET('Hygiene Data'!$G$13,0,10*ROW('Hygiene Data'!G8)))</f>
        <v/>
      </c>
      <c r="EA14" s="300" t="str">
        <f ca="true">+IF(OFFSET('Hygiene Data'!$H$11,0,10*ROW('Hygiene Data'!H8))="","",OFFSET('Hygiene Data'!$H$11,0,10*ROW('Hygiene Data'!H8)))</f>
        <v/>
      </c>
      <c r="EB14" s="300" t="str">
        <f ca="true">+IF(OFFSET('Hygiene Data'!$H$12,0,10*ROW('Hygiene Data'!H8))="","",OFFSET('Hygiene Data'!$H$12,0,10*ROW('Hygiene Data'!H8)))</f>
        <v/>
      </c>
      <c r="EC14" s="300" t="str">
        <f ca="true">+IF(OFFSET('Hygiene Data'!$H$13,0,10*ROW('Hygiene Data'!H8))="","",OFFSET('Hygiene Data'!$H$13,0,10*ROW('Hygiene Data'!H8)))</f>
        <v/>
      </c>
      <c r="ED14" s="300" t="str">
        <f ca="true">+IF(OFFSET('Hygiene Data'!$I$11,0,10*ROW('Hygiene Data'!I8))="","",OFFSET('Hygiene Data'!$I$11,0,10*ROW('Hygiene Data'!I8)))</f>
        <v/>
      </c>
      <c r="EE14" s="300" t="str">
        <f ca="true">+IF(OFFSET('Hygiene Data'!$I$12,0,10*ROW('Hygiene Data'!I8))="","",OFFSET('Hygiene Data'!$I$12,0,10*ROW('Hygiene Data'!I8)))</f>
        <v/>
      </c>
      <c r="EF14" s="300"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57"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0"/>
      <c r="BS15" s="300" t="str">
        <f ca="true">+IF(OFFSET('Water Data'!$D$27,0,10*ROW('Water Data'!D9))="","",OFFSET('Water Data'!$D$27,0,10*ROW('Water Data'!D9)))</f>
        <v/>
      </c>
      <c r="BT15" s="300" t="str">
        <f ca="true">+IF(OFFSET('Water Data'!$D$28,0,10*ROW('Water Data'!D9))="","",OFFSET('Water Data'!$D$28,0,10*ROW('Water Data'!D9)))</f>
        <v/>
      </c>
      <c r="BU15" s="300" t="str">
        <f ca="true">+IF(OFFSET('Water Data'!$D$29,0,10*ROW('Water Data'!D9))="","",OFFSET('Water Data'!$D$29,0,10*ROW('Water Data'!D9)))</f>
        <v/>
      </c>
      <c r="BV15" s="300" t="str">
        <f ca="true">+IF(OFFSET('Water Data'!$E$27,0,10*ROW('Water Data'!E9))="","",OFFSET('Water Data'!$E$27,0,10*ROW('Water Data'!E9)))</f>
        <v/>
      </c>
      <c r="BW15" s="300" t="str">
        <f ca="true">+IF(OFFSET('Water Data'!$E$28,0,10*ROW('Water Data'!E9))="","",OFFSET('Water Data'!$E$28,0,10*ROW('Water Data'!E9)))</f>
        <v/>
      </c>
      <c r="BX15" s="300" t="str">
        <f ca="true">+IF(OFFSET('Water Data'!$E$29,0,10*ROW('Water Data'!E9))="","",OFFSET('Water Data'!$E$29,0,10*ROW('Water Data'!E9)))</f>
        <v/>
      </c>
      <c r="BY15" s="300" t="str">
        <f ca="true">+IF(OFFSET('Water Data'!$F$27,0,10*ROW('Water Data'!F9))="","",OFFSET('Water Data'!$F$27,0,10*ROW('Water Data'!F9)))</f>
        <v/>
      </c>
      <c r="BZ15" s="300" t="str">
        <f ca="true">+IF(OFFSET('Water Data'!$F$28,0,10*ROW('Water Data'!F9))="","",OFFSET('Water Data'!$F$28,0,10*ROW('Water Data'!F9)))</f>
        <v/>
      </c>
      <c r="CA15" s="300" t="str">
        <f ca="true">+IF(OFFSET('Water Data'!$F$29,0,10*ROW('Water Data'!F9))="","",OFFSET('Water Data'!$F$29,0,10*ROW('Water Data'!F9)))</f>
        <v/>
      </c>
      <c r="CB15" s="300" t="str">
        <f ca="true">+IF(OFFSET('Water Data'!$G$27,0,10*ROW('Water Data'!G9))="","",OFFSET('Water Data'!$G$27,0,10*ROW('Water Data'!G9)))</f>
        <v/>
      </c>
      <c r="CC15" s="300" t="str">
        <f ca="true">+IF(OFFSET('Water Data'!$G$28,0,10*ROW('Water Data'!G9))="","",OFFSET('Water Data'!$G$28,0,10*ROW('Water Data'!G9)))</f>
        <v/>
      </c>
      <c r="CD15" s="300" t="str">
        <f ca="true">+IF(OFFSET('Water Data'!$G$29,0,10*ROW('Water Data'!G9))="","",OFFSET('Water Data'!$G$29,0,10*ROW('Water Data'!G9)))</f>
        <v/>
      </c>
      <c r="CE15" s="300" t="str">
        <f ca="true">+IF(OFFSET('Water Data'!$H$27,0,10*ROW('Water Data'!H9))="","",OFFSET('Water Data'!$H$27,0,10*ROW('Water Data'!H9)))</f>
        <v/>
      </c>
      <c r="CF15" s="300" t="str">
        <f ca="true">+IF(OFFSET('Water Data'!$H$28,0,10*ROW('Water Data'!H9))="","",OFFSET('Water Data'!$H$28,0,10*ROW('Water Data'!H9)))</f>
        <v/>
      </c>
      <c r="CG15" s="300" t="str">
        <f ca="true">+IF(OFFSET('Water Data'!$H$29,0,10*ROW('Water Data'!H9))="","",OFFSET('Water Data'!$H$29,0,10*ROW('Water Data'!H9)))</f>
        <v/>
      </c>
      <c r="CH15" s="300" t="str">
        <f ca="true">+IF(OFFSET('Water Data'!$I$27,0,10*ROW('Water Data'!I9))="","",OFFSET('Water Data'!$I$27,0,10*ROW('Water Data'!I9)))</f>
        <v/>
      </c>
      <c r="CI15" s="300" t="str">
        <f ca="true">+IF(OFFSET('Water Data'!$I$28,0,10*ROW('Water Data'!I9))="","",OFFSET('Water Data'!$I$28,0,10*ROW('Water Data'!I9)))</f>
        <v/>
      </c>
      <c r="CJ15" s="300" t="str">
        <f ca="true">+IF(OFFSET('Water Data'!$I$29,0,10*ROW('Water Data'!I9))="","",OFFSET('Water Data'!$I$29,0,10*ROW('Water Data'!I9)))</f>
        <v/>
      </c>
      <c r="CK15" s="300" t="str">
        <f ca="true">+IF(OFFSET('Sanitation Data'!$D$28,0,10*ROW('Sanitation Data'!D9))="","",OFFSET('Sanitation Data'!$D$28,0,10*ROW('Sanitation Data'!D9)))</f>
        <v/>
      </c>
      <c r="CL15" s="300" t="str">
        <f ca="true">+IF(OFFSET('Sanitation Data'!$D$29,0,10*ROW('Sanitation Data'!D9))="","",OFFSET('Sanitation Data'!$D$29,0,10*ROW('Sanitation Data'!D9)))</f>
        <v/>
      </c>
      <c r="CM15" s="300" t="str">
        <f ca="true">+IF(OFFSET('Sanitation Data'!$D$30,0,10*ROW('Sanitation Data'!D9))="","",OFFSET('Sanitation Data'!$D$30,0,10*ROW('Sanitation Data'!D9)))</f>
        <v/>
      </c>
      <c r="CN15" s="300" t="str">
        <f ca="true">+IF(OFFSET('Sanitation Data'!$D$31,0,10*ROW('Sanitation Data'!D9))="","",OFFSET('Sanitation Data'!$D$31,0,10*ROW('Sanitation Data'!D9)))</f>
        <v/>
      </c>
      <c r="CO15" s="300" t="str">
        <f ca="true">+IF(OFFSET('Sanitation Data'!$D$32,0,10*ROW('Sanitation Data'!D9))="","",OFFSET('Sanitation Data'!$D$32,0,10*ROW('Sanitation Data'!D9)))</f>
        <v/>
      </c>
      <c r="CP15" s="300" t="str">
        <f ca="true">+IF(OFFSET('Sanitation Data'!$E$28,0,10*ROW('Sanitation Data'!E9))="","",OFFSET('Sanitation Data'!$E$28,0,10*ROW('Sanitation Data'!E9)))</f>
        <v/>
      </c>
      <c r="CQ15" s="300" t="str">
        <f ca="true">+IF(OFFSET('Sanitation Data'!$E$29,0,10*ROW('Sanitation Data'!E9))="","",OFFSET('Sanitation Data'!$E$29,0,10*ROW('Sanitation Data'!E9)))</f>
        <v/>
      </c>
      <c r="CR15" s="300" t="str">
        <f ca="true">+IF(OFFSET('Sanitation Data'!$E$30,0,10*ROW('Sanitation Data'!E9))="","",OFFSET('Sanitation Data'!$E$30,0,10*ROW('Sanitation Data'!E9)))</f>
        <v/>
      </c>
      <c r="CS15" s="300" t="str">
        <f ca="true">+IF(OFFSET('Sanitation Data'!$E$31,0,10*ROW('Sanitation Data'!E9))="","",OFFSET('Sanitation Data'!$E$31,0,10*ROW('Sanitation Data'!E9)))</f>
        <v/>
      </c>
      <c r="CT15" s="300" t="str">
        <f ca="true">+IF(OFFSET('Sanitation Data'!$E$32,0,10*ROW('Sanitation Data'!E9))="","",OFFSET('Sanitation Data'!$E$32,0,10*ROW('Sanitation Data'!E9)))</f>
        <v/>
      </c>
      <c r="CU15" s="300" t="str">
        <f ca="true">+IF(OFFSET('Sanitation Data'!$F$28,0,10*ROW('Sanitation Data'!F9))="","",OFFSET('Sanitation Data'!$F$28,0,10*ROW('Sanitation Data'!F9)))</f>
        <v/>
      </c>
      <c r="CV15" s="300" t="str">
        <f ca="true">+IF(OFFSET('Sanitation Data'!$F$29,0,10*ROW('Sanitation Data'!F9))="","",OFFSET('Sanitation Data'!$F$29,0,10*ROW('Sanitation Data'!F9)))</f>
        <v/>
      </c>
      <c r="CW15" s="300" t="str">
        <f ca="true">+IF(OFFSET('Sanitation Data'!$F$30,0,10*ROW('Sanitation Data'!F9))="","",OFFSET('Sanitation Data'!$F$30,0,10*ROW('Sanitation Data'!F9)))</f>
        <v/>
      </c>
      <c r="CX15" s="300" t="str">
        <f ca="true">+IF(OFFSET('Sanitation Data'!$F$31,0,10*ROW('Sanitation Data'!F9))="","",OFFSET('Sanitation Data'!$F$31,0,10*ROW('Sanitation Data'!F9)))</f>
        <v/>
      </c>
      <c r="CY15" s="300" t="str">
        <f ca="true">+IF(OFFSET('Sanitation Data'!$F$32,0,10*ROW('Sanitation Data'!F9))="","",OFFSET('Sanitation Data'!$F$32,0,10*ROW('Sanitation Data'!F9)))</f>
        <v/>
      </c>
      <c r="CZ15" s="300" t="str">
        <f ca="true">+IF(OFFSET('Sanitation Data'!$G$28,0,10*ROW('Sanitation Data'!G9))="","",OFFSET('Sanitation Data'!$G$28,0,10*ROW('Sanitation Data'!G9)))</f>
        <v/>
      </c>
      <c r="DA15" s="300" t="str">
        <f ca="true">+IF(OFFSET('Sanitation Data'!$G$29,0,10*ROW('Sanitation Data'!G9))="","",OFFSET('Sanitation Data'!$G$29,0,10*ROW('Sanitation Data'!G9)))</f>
        <v/>
      </c>
      <c r="DB15" s="300" t="str">
        <f ca="true">+IF(OFFSET('Sanitation Data'!$G$30,0,10*ROW('Sanitation Data'!G9))="","",OFFSET('Sanitation Data'!$G$30,0,10*ROW('Sanitation Data'!G9)))</f>
        <v/>
      </c>
      <c r="DC15" s="300" t="str">
        <f ca="true">+IF(OFFSET('Sanitation Data'!$G$31,0,10*ROW('Sanitation Data'!G9))="","",OFFSET('Sanitation Data'!$G$31,0,10*ROW('Sanitation Data'!G9)))</f>
        <v/>
      </c>
      <c r="DD15" s="300" t="str">
        <f ca="true">+IF(OFFSET('Sanitation Data'!$G$32,0,10*ROW('Sanitation Data'!G9))="","",OFFSET('Sanitation Data'!$G$32,0,10*ROW('Sanitation Data'!G9)))</f>
        <v/>
      </c>
      <c r="DE15" s="300" t="str">
        <f ca="true">+IF(OFFSET('Sanitation Data'!$H$28,0,10*ROW('Sanitation Data'!H9))="","",OFFSET('Sanitation Data'!$H$28,0,10*ROW('Sanitation Data'!H9)))</f>
        <v/>
      </c>
      <c r="DF15" s="300" t="str">
        <f ca="true">+IF(OFFSET('Sanitation Data'!$H$29,0,10*ROW('Sanitation Data'!H9))="","",OFFSET('Sanitation Data'!$H$29,0,10*ROW('Sanitation Data'!H9)))</f>
        <v/>
      </c>
      <c r="DG15" s="300" t="str">
        <f ca="true">+IF(OFFSET('Sanitation Data'!$H$30,0,10*ROW('Sanitation Data'!H9))="","",OFFSET('Sanitation Data'!$H$30,0,10*ROW('Sanitation Data'!H9)))</f>
        <v/>
      </c>
      <c r="DH15" s="300" t="str">
        <f ca="true">+IF(OFFSET('Sanitation Data'!$H$31,0,10*ROW('Sanitation Data'!H9))="","",OFFSET('Sanitation Data'!$H$31,0,10*ROW('Sanitation Data'!H9)))</f>
        <v/>
      </c>
      <c r="DI15" s="300" t="str">
        <f ca="true">+IF(OFFSET('Sanitation Data'!$H$32,0,10*ROW('Sanitation Data'!H9))="","",OFFSET('Sanitation Data'!$H$32,0,10*ROW('Sanitation Data'!H9)))</f>
        <v/>
      </c>
      <c r="DJ15" s="300" t="str">
        <f ca="true">+IF(OFFSET('Sanitation Data'!$I$28,0,10*ROW('Sanitation Data'!I9))="","",OFFSET('Sanitation Data'!$I$28,0,10*ROW('Sanitation Data'!I9)))</f>
        <v/>
      </c>
      <c r="DK15" s="300" t="str">
        <f ca="true">+IF(OFFSET('Sanitation Data'!$I$29,0,10*ROW('Sanitation Data'!I9))="","",OFFSET('Sanitation Data'!$I$29,0,10*ROW('Sanitation Data'!I9)))</f>
        <v/>
      </c>
      <c r="DL15" s="300" t="str">
        <f ca="true">+IF(OFFSET('Sanitation Data'!$I$30,0,10*ROW('Sanitation Data'!I9))="","",OFFSET('Sanitation Data'!$I$30,0,10*ROW('Sanitation Data'!I9)))</f>
        <v/>
      </c>
      <c r="DM15" s="300" t="str">
        <f ca="true">+IF(OFFSET('Sanitation Data'!$I$31,0,10*ROW('Sanitation Data'!I9))="","",OFFSET('Sanitation Data'!$I$31,0,10*ROW('Sanitation Data'!I9)))</f>
        <v/>
      </c>
      <c r="DN15" s="300" t="str">
        <f ca="true">+IF(OFFSET('Sanitation Data'!$I$32,0,10*ROW('Sanitation Data'!I9))="","",OFFSET('Sanitation Data'!$I$32,0,10*ROW('Sanitation Data'!I9)))</f>
        <v/>
      </c>
      <c r="DO15" s="300" t="str">
        <f ca="true">+IF(OFFSET('Hygiene Data'!$D$11,0,10*ROW('Hygiene Data'!D9))="","",OFFSET('Hygiene Data'!$D$11,0,10*ROW('Hygiene Data'!D9)))</f>
        <v/>
      </c>
      <c r="DP15" s="300" t="str">
        <f ca="true">+IF(OFFSET('Hygiene Data'!$D$12,0,10*ROW('Hygiene Data'!D9))="","",OFFSET('Hygiene Data'!$D$12,0,10*ROW('Hygiene Data'!D9)))</f>
        <v/>
      </c>
      <c r="DQ15" s="300" t="str">
        <f ca="true">+IF(OFFSET('Hygiene Data'!$D$13,0,10*ROW('Hygiene Data'!D9))="","",OFFSET('Hygiene Data'!$D$13,0,10*ROW('Hygiene Data'!D9)))</f>
        <v/>
      </c>
      <c r="DR15" s="300" t="str">
        <f ca="true">+IF(OFFSET('Hygiene Data'!$E$11,0,10*ROW('Hygiene Data'!E9))="","",OFFSET('Hygiene Data'!$E$11,0,10*ROW('Hygiene Data'!E9)))</f>
        <v/>
      </c>
      <c r="DS15" s="300" t="str">
        <f ca="true">+IF(OFFSET('Hygiene Data'!$E$12,0,10*ROW('Hygiene Data'!E9))="","",OFFSET('Hygiene Data'!$E$12,0,10*ROW('Hygiene Data'!E9)))</f>
        <v/>
      </c>
      <c r="DT15" s="300" t="str">
        <f ca="true">+IF(OFFSET('Hygiene Data'!$E$13,0,10*ROW('Hygiene Data'!E9))="","",OFFSET('Hygiene Data'!$E$13,0,10*ROW('Hygiene Data'!E9)))</f>
        <v/>
      </c>
      <c r="DU15" s="300" t="str">
        <f ca="true">+IF(OFFSET('Hygiene Data'!$F$11,0,10*ROW('Hygiene Data'!F9))="","",OFFSET('Hygiene Data'!$F$11,0,10*ROW('Hygiene Data'!F9)))</f>
        <v/>
      </c>
      <c r="DV15" s="300" t="str">
        <f ca="true">+IF(OFFSET('Hygiene Data'!$F$12,0,10*ROW('Hygiene Data'!F9))="","",OFFSET('Hygiene Data'!$F$12,0,10*ROW('Hygiene Data'!F9)))</f>
        <v/>
      </c>
      <c r="DW15" s="300" t="str">
        <f ca="true">+IF(OFFSET('Hygiene Data'!$F$13,0,10*ROW('Hygiene Data'!F9))="","",OFFSET('Hygiene Data'!$F$13,0,10*ROW('Hygiene Data'!F9)))</f>
        <v/>
      </c>
      <c r="DX15" s="300" t="str">
        <f ca="true">+IF(OFFSET('Hygiene Data'!$G$11,0,10*ROW('Hygiene Data'!G9))="","",OFFSET('Hygiene Data'!$G$11,0,10*ROW('Hygiene Data'!G9)))</f>
        <v/>
      </c>
      <c r="DY15" s="300" t="str">
        <f ca="true">+IF(OFFSET('Hygiene Data'!$G$12,0,10*ROW('Hygiene Data'!G9))="","",OFFSET('Hygiene Data'!$G$12,0,10*ROW('Hygiene Data'!G9)))</f>
        <v/>
      </c>
      <c r="DZ15" s="300" t="str">
        <f ca="true">+IF(OFFSET('Hygiene Data'!$G$13,0,10*ROW('Hygiene Data'!G9))="","",OFFSET('Hygiene Data'!$G$13,0,10*ROW('Hygiene Data'!G9)))</f>
        <v/>
      </c>
      <c r="EA15" s="300" t="str">
        <f ca="true">+IF(OFFSET('Hygiene Data'!$H$11,0,10*ROW('Hygiene Data'!H9))="","",OFFSET('Hygiene Data'!$H$11,0,10*ROW('Hygiene Data'!H9)))</f>
        <v/>
      </c>
      <c r="EB15" s="300" t="str">
        <f ca="true">+IF(OFFSET('Hygiene Data'!$H$12,0,10*ROW('Hygiene Data'!H9))="","",OFFSET('Hygiene Data'!$H$12,0,10*ROW('Hygiene Data'!H9)))</f>
        <v/>
      </c>
      <c r="EC15" s="300" t="str">
        <f ca="true">+IF(OFFSET('Hygiene Data'!$H$13,0,10*ROW('Hygiene Data'!H9))="","",OFFSET('Hygiene Data'!$H$13,0,10*ROW('Hygiene Data'!H9)))</f>
        <v/>
      </c>
      <c r="ED15" s="300" t="str">
        <f ca="true">+IF(OFFSET('Hygiene Data'!$I$11,0,10*ROW('Hygiene Data'!I9))="","",OFFSET('Hygiene Data'!$I$11,0,10*ROW('Hygiene Data'!I9)))</f>
        <v/>
      </c>
      <c r="EE15" s="300" t="str">
        <f ca="true">+IF(OFFSET('Hygiene Data'!$I$12,0,10*ROW('Hygiene Data'!I9))="","",OFFSET('Hygiene Data'!$I$12,0,10*ROW('Hygiene Data'!I9)))</f>
        <v/>
      </c>
      <c r="EF15" s="300"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57"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0"/>
      <c r="BS16" s="300" t="str">
        <f ca="true">+IF(OFFSET('Water Data'!$D$27,0,10*ROW('Water Data'!D10))="","",OFFSET('Water Data'!$D$27,0,10*ROW('Water Data'!D10)))</f>
        <v/>
      </c>
      <c r="BT16" s="300" t="str">
        <f ca="true">+IF(OFFSET('Water Data'!$D$28,0,10*ROW('Water Data'!D10))="","",OFFSET('Water Data'!$D$28,0,10*ROW('Water Data'!D10)))</f>
        <v/>
      </c>
      <c r="BU16" s="300" t="str">
        <f ca="true">+IF(OFFSET('Water Data'!$D$29,0,10*ROW('Water Data'!D10))="","",OFFSET('Water Data'!$D$29,0,10*ROW('Water Data'!D10)))</f>
        <v/>
      </c>
      <c r="BV16" s="300" t="str">
        <f ca="true">+IF(OFFSET('Water Data'!$E$27,0,10*ROW('Water Data'!E10))="","",OFFSET('Water Data'!$E$27,0,10*ROW('Water Data'!E10)))</f>
        <v/>
      </c>
      <c r="BW16" s="300" t="str">
        <f ca="true">+IF(OFFSET('Water Data'!$E$28,0,10*ROW('Water Data'!E10))="","",OFFSET('Water Data'!$E$28,0,10*ROW('Water Data'!E10)))</f>
        <v/>
      </c>
      <c r="BX16" s="300" t="str">
        <f ca="true">+IF(OFFSET('Water Data'!$E$29,0,10*ROW('Water Data'!E10))="","",OFFSET('Water Data'!$E$29,0,10*ROW('Water Data'!E10)))</f>
        <v/>
      </c>
      <c r="BY16" s="300" t="str">
        <f ca="true">+IF(OFFSET('Water Data'!$F$27,0,10*ROW('Water Data'!F10))="","",OFFSET('Water Data'!$F$27,0,10*ROW('Water Data'!F10)))</f>
        <v/>
      </c>
      <c r="BZ16" s="300" t="str">
        <f ca="true">+IF(OFFSET('Water Data'!$F$28,0,10*ROW('Water Data'!F10))="","",OFFSET('Water Data'!$F$28,0,10*ROW('Water Data'!F10)))</f>
        <v/>
      </c>
      <c r="CA16" s="300" t="str">
        <f ca="true">+IF(OFFSET('Water Data'!$F$29,0,10*ROW('Water Data'!F10))="","",OFFSET('Water Data'!$F$29,0,10*ROW('Water Data'!F10)))</f>
        <v/>
      </c>
      <c r="CB16" s="300" t="str">
        <f ca="true">+IF(OFFSET('Water Data'!$G$27,0,10*ROW('Water Data'!G10))="","",OFFSET('Water Data'!$G$27,0,10*ROW('Water Data'!G10)))</f>
        <v/>
      </c>
      <c r="CC16" s="300" t="str">
        <f ca="true">+IF(OFFSET('Water Data'!$G$28,0,10*ROW('Water Data'!G10))="","",OFFSET('Water Data'!$G$28,0,10*ROW('Water Data'!G10)))</f>
        <v/>
      </c>
      <c r="CD16" s="300" t="str">
        <f ca="true">+IF(OFFSET('Water Data'!$G$29,0,10*ROW('Water Data'!G10))="","",OFFSET('Water Data'!$G$29,0,10*ROW('Water Data'!G10)))</f>
        <v/>
      </c>
      <c r="CE16" s="300" t="str">
        <f ca="true">+IF(OFFSET('Water Data'!$H$27,0,10*ROW('Water Data'!H10))="","",OFFSET('Water Data'!$H$27,0,10*ROW('Water Data'!H10)))</f>
        <v/>
      </c>
      <c r="CF16" s="300" t="str">
        <f ca="true">+IF(OFFSET('Water Data'!$H$28,0,10*ROW('Water Data'!H10))="","",OFFSET('Water Data'!$H$28,0,10*ROW('Water Data'!H10)))</f>
        <v/>
      </c>
      <c r="CG16" s="300" t="str">
        <f ca="true">+IF(OFFSET('Water Data'!$H$29,0,10*ROW('Water Data'!H10))="","",OFFSET('Water Data'!$H$29,0,10*ROW('Water Data'!H10)))</f>
        <v/>
      </c>
      <c r="CH16" s="300" t="str">
        <f ca="true">+IF(OFFSET('Water Data'!$I$27,0,10*ROW('Water Data'!I10))="","",OFFSET('Water Data'!$I$27,0,10*ROW('Water Data'!I10)))</f>
        <v/>
      </c>
      <c r="CI16" s="300" t="str">
        <f ca="true">+IF(OFFSET('Water Data'!$I$28,0,10*ROW('Water Data'!I10))="","",OFFSET('Water Data'!$I$28,0,10*ROW('Water Data'!I10)))</f>
        <v/>
      </c>
      <c r="CJ16" s="300" t="str">
        <f ca="true">+IF(OFFSET('Water Data'!$I$29,0,10*ROW('Water Data'!I10))="","",OFFSET('Water Data'!$I$29,0,10*ROW('Water Data'!I10)))</f>
        <v/>
      </c>
      <c r="CK16" s="300" t="str">
        <f ca="true">+IF(OFFSET('Sanitation Data'!$D$28,0,10*ROW('Sanitation Data'!D10))="","",OFFSET('Sanitation Data'!$D$28,0,10*ROW('Sanitation Data'!D10)))</f>
        <v/>
      </c>
      <c r="CL16" s="300" t="str">
        <f ca="true">+IF(OFFSET('Sanitation Data'!$D$29,0,10*ROW('Sanitation Data'!D10))="","",OFFSET('Sanitation Data'!$D$29,0,10*ROW('Sanitation Data'!D10)))</f>
        <v/>
      </c>
      <c r="CM16" s="300" t="str">
        <f ca="true">+IF(OFFSET('Sanitation Data'!$D$30,0,10*ROW('Sanitation Data'!D10))="","",OFFSET('Sanitation Data'!$D$30,0,10*ROW('Sanitation Data'!D10)))</f>
        <v/>
      </c>
      <c r="CN16" s="300" t="str">
        <f ca="true">+IF(OFFSET('Sanitation Data'!$D$31,0,10*ROW('Sanitation Data'!D10))="","",OFFSET('Sanitation Data'!$D$31,0,10*ROW('Sanitation Data'!D10)))</f>
        <v/>
      </c>
      <c r="CO16" s="300" t="str">
        <f ca="true">+IF(OFFSET('Sanitation Data'!$D$32,0,10*ROW('Sanitation Data'!D10))="","",OFFSET('Sanitation Data'!$D$32,0,10*ROW('Sanitation Data'!D10)))</f>
        <v/>
      </c>
      <c r="CP16" s="300" t="str">
        <f ca="true">+IF(OFFSET('Sanitation Data'!$E$28,0,10*ROW('Sanitation Data'!E10))="","",OFFSET('Sanitation Data'!$E$28,0,10*ROW('Sanitation Data'!E10)))</f>
        <v/>
      </c>
      <c r="CQ16" s="300" t="str">
        <f ca="true">+IF(OFFSET('Sanitation Data'!$E$29,0,10*ROW('Sanitation Data'!E10))="","",OFFSET('Sanitation Data'!$E$29,0,10*ROW('Sanitation Data'!E10)))</f>
        <v/>
      </c>
      <c r="CR16" s="300" t="str">
        <f ca="true">+IF(OFFSET('Sanitation Data'!$E$30,0,10*ROW('Sanitation Data'!E10))="","",OFFSET('Sanitation Data'!$E$30,0,10*ROW('Sanitation Data'!E10)))</f>
        <v/>
      </c>
      <c r="CS16" s="300" t="str">
        <f ca="true">+IF(OFFSET('Sanitation Data'!$E$31,0,10*ROW('Sanitation Data'!E10))="","",OFFSET('Sanitation Data'!$E$31,0,10*ROW('Sanitation Data'!E10)))</f>
        <v/>
      </c>
      <c r="CT16" s="300" t="str">
        <f ca="true">+IF(OFFSET('Sanitation Data'!$E$32,0,10*ROW('Sanitation Data'!E10))="","",OFFSET('Sanitation Data'!$E$32,0,10*ROW('Sanitation Data'!E10)))</f>
        <v/>
      </c>
      <c r="CU16" s="300" t="str">
        <f ca="true">+IF(OFFSET('Sanitation Data'!$F$28,0,10*ROW('Sanitation Data'!F10))="","",OFFSET('Sanitation Data'!$F$28,0,10*ROW('Sanitation Data'!F10)))</f>
        <v/>
      </c>
      <c r="CV16" s="300" t="str">
        <f ca="true">+IF(OFFSET('Sanitation Data'!$F$29,0,10*ROW('Sanitation Data'!F10))="","",OFFSET('Sanitation Data'!$F$29,0,10*ROW('Sanitation Data'!F10)))</f>
        <v/>
      </c>
      <c r="CW16" s="300" t="str">
        <f ca="true">+IF(OFFSET('Sanitation Data'!$F$30,0,10*ROW('Sanitation Data'!F10))="","",OFFSET('Sanitation Data'!$F$30,0,10*ROW('Sanitation Data'!F10)))</f>
        <v/>
      </c>
      <c r="CX16" s="300" t="str">
        <f ca="true">+IF(OFFSET('Sanitation Data'!$F$31,0,10*ROW('Sanitation Data'!F10))="","",OFFSET('Sanitation Data'!$F$31,0,10*ROW('Sanitation Data'!F10)))</f>
        <v/>
      </c>
      <c r="CY16" s="300" t="str">
        <f ca="true">+IF(OFFSET('Sanitation Data'!$F$32,0,10*ROW('Sanitation Data'!F10))="","",OFFSET('Sanitation Data'!$F$32,0,10*ROW('Sanitation Data'!F10)))</f>
        <v/>
      </c>
      <c r="CZ16" s="300" t="str">
        <f ca="true">+IF(OFFSET('Sanitation Data'!$G$28,0,10*ROW('Sanitation Data'!G10))="","",OFFSET('Sanitation Data'!$G$28,0,10*ROW('Sanitation Data'!G10)))</f>
        <v/>
      </c>
      <c r="DA16" s="300" t="str">
        <f ca="true">+IF(OFFSET('Sanitation Data'!$G$29,0,10*ROW('Sanitation Data'!G10))="","",OFFSET('Sanitation Data'!$G$29,0,10*ROW('Sanitation Data'!G10)))</f>
        <v/>
      </c>
      <c r="DB16" s="300" t="str">
        <f ca="true">+IF(OFFSET('Sanitation Data'!$G$30,0,10*ROW('Sanitation Data'!G10))="","",OFFSET('Sanitation Data'!$G$30,0,10*ROW('Sanitation Data'!G10)))</f>
        <v/>
      </c>
      <c r="DC16" s="300" t="str">
        <f ca="true">+IF(OFFSET('Sanitation Data'!$G$31,0,10*ROW('Sanitation Data'!G10))="","",OFFSET('Sanitation Data'!$G$31,0,10*ROW('Sanitation Data'!G10)))</f>
        <v/>
      </c>
      <c r="DD16" s="300" t="str">
        <f ca="true">+IF(OFFSET('Sanitation Data'!$G$32,0,10*ROW('Sanitation Data'!G10))="","",OFFSET('Sanitation Data'!$G$32,0,10*ROW('Sanitation Data'!G10)))</f>
        <v/>
      </c>
      <c r="DE16" s="300" t="str">
        <f ca="true">+IF(OFFSET('Sanitation Data'!$H$28,0,10*ROW('Sanitation Data'!H10))="","",OFFSET('Sanitation Data'!$H$28,0,10*ROW('Sanitation Data'!H10)))</f>
        <v/>
      </c>
      <c r="DF16" s="300" t="str">
        <f ca="true">+IF(OFFSET('Sanitation Data'!$H$29,0,10*ROW('Sanitation Data'!H10))="","",OFFSET('Sanitation Data'!$H$29,0,10*ROW('Sanitation Data'!H10)))</f>
        <v/>
      </c>
      <c r="DG16" s="300" t="str">
        <f ca="true">+IF(OFFSET('Sanitation Data'!$H$30,0,10*ROW('Sanitation Data'!H10))="","",OFFSET('Sanitation Data'!$H$30,0,10*ROW('Sanitation Data'!H10)))</f>
        <v/>
      </c>
      <c r="DH16" s="300" t="str">
        <f ca="true">+IF(OFFSET('Sanitation Data'!$H$31,0,10*ROW('Sanitation Data'!H10))="","",OFFSET('Sanitation Data'!$H$31,0,10*ROW('Sanitation Data'!H10)))</f>
        <v/>
      </c>
      <c r="DI16" s="300" t="str">
        <f ca="true">+IF(OFFSET('Sanitation Data'!$H$32,0,10*ROW('Sanitation Data'!H10))="","",OFFSET('Sanitation Data'!$H$32,0,10*ROW('Sanitation Data'!H10)))</f>
        <v/>
      </c>
      <c r="DJ16" s="300" t="str">
        <f ca="true">+IF(OFFSET('Sanitation Data'!$I$28,0,10*ROW('Sanitation Data'!I10))="","",OFFSET('Sanitation Data'!$I$28,0,10*ROW('Sanitation Data'!I10)))</f>
        <v/>
      </c>
      <c r="DK16" s="300" t="str">
        <f ca="true">+IF(OFFSET('Sanitation Data'!$I$29,0,10*ROW('Sanitation Data'!I10))="","",OFFSET('Sanitation Data'!$I$29,0,10*ROW('Sanitation Data'!I10)))</f>
        <v/>
      </c>
      <c r="DL16" s="300" t="str">
        <f ca="true">+IF(OFFSET('Sanitation Data'!$I$30,0,10*ROW('Sanitation Data'!I10))="","",OFFSET('Sanitation Data'!$I$30,0,10*ROW('Sanitation Data'!I10)))</f>
        <v/>
      </c>
      <c r="DM16" s="300" t="str">
        <f ca="true">+IF(OFFSET('Sanitation Data'!$I$31,0,10*ROW('Sanitation Data'!I10))="","",OFFSET('Sanitation Data'!$I$31,0,10*ROW('Sanitation Data'!I10)))</f>
        <v/>
      </c>
      <c r="DN16" s="300" t="str">
        <f ca="true">+IF(OFFSET('Sanitation Data'!$I$32,0,10*ROW('Sanitation Data'!I10))="","",OFFSET('Sanitation Data'!$I$32,0,10*ROW('Sanitation Data'!I10)))</f>
        <v/>
      </c>
      <c r="DO16" s="300" t="str">
        <f ca="true">+IF(OFFSET('Hygiene Data'!$D$11,0,10*ROW('Hygiene Data'!D10))="","",OFFSET('Hygiene Data'!$D$11,0,10*ROW('Hygiene Data'!D10)))</f>
        <v/>
      </c>
      <c r="DP16" s="300" t="str">
        <f ca="true">+IF(OFFSET('Hygiene Data'!$D$12,0,10*ROW('Hygiene Data'!D10))="","",OFFSET('Hygiene Data'!$D$12,0,10*ROW('Hygiene Data'!D10)))</f>
        <v/>
      </c>
      <c r="DQ16" s="300" t="str">
        <f ca="true">+IF(OFFSET('Hygiene Data'!$D$13,0,10*ROW('Hygiene Data'!D10))="","",OFFSET('Hygiene Data'!$D$13,0,10*ROW('Hygiene Data'!D10)))</f>
        <v/>
      </c>
      <c r="DR16" s="300" t="str">
        <f ca="true">+IF(OFFSET('Hygiene Data'!$E$11,0,10*ROW('Hygiene Data'!E10))="","",OFFSET('Hygiene Data'!$E$11,0,10*ROW('Hygiene Data'!E10)))</f>
        <v/>
      </c>
      <c r="DS16" s="300" t="str">
        <f ca="true">+IF(OFFSET('Hygiene Data'!$E$12,0,10*ROW('Hygiene Data'!E10))="","",OFFSET('Hygiene Data'!$E$12,0,10*ROW('Hygiene Data'!E10)))</f>
        <v/>
      </c>
      <c r="DT16" s="300" t="str">
        <f ca="true">+IF(OFFSET('Hygiene Data'!$E$13,0,10*ROW('Hygiene Data'!E10))="","",OFFSET('Hygiene Data'!$E$13,0,10*ROW('Hygiene Data'!E10)))</f>
        <v/>
      </c>
      <c r="DU16" s="300" t="str">
        <f ca="true">+IF(OFFSET('Hygiene Data'!$F$11,0,10*ROW('Hygiene Data'!F10))="","",OFFSET('Hygiene Data'!$F$11,0,10*ROW('Hygiene Data'!F10)))</f>
        <v/>
      </c>
      <c r="DV16" s="300" t="str">
        <f ca="true">+IF(OFFSET('Hygiene Data'!$F$12,0,10*ROW('Hygiene Data'!F10))="","",OFFSET('Hygiene Data'!$F$12,0,10*ROW('Hygiene Data'!F10)))</f>
        <v/>
      </c>
      <c r="DW16" s="300" t="str">
        <f ca="true">+IF(OFFSET('Hygiene Data'!$F$13,0,10*ROW('Hygiene Data'!F10))="","",OFFSET('Hygiene Data'!$F$13,0,10*ROW('Hygiene Data'!F10)))</f>
        <v/>
      </c>
      <c r="DX16" s="300" t="str">
        <f ca="true">+IF(OFFSET('Hygiene Data'!$G$11,0,10*ROW('Hygiene Data'!G10))="","",OFFSET('Hygiene Data'!$G$11,0,10*ROW('Hygiene Data'!G10)))</f>
        <v/>
      </c>
      <c r="DY16" s="300" t="str">
        <f ca="true">+IF(OFFSET('Hygiene Data'!$G$12,0,10*ROW('Hygiene Data'!G10))="","",OFFSET('Hygiene Data'!$G$12,0,10*ROW('Hygiene Data'!G10)))</f>
        <v/>
      </c>
      <c r="DZ16" s="300" t="str">
        <f ca="true">+IF(OFFSET('Hygiene Data'!$G$13,0,10*ROW('Hygiene Data'!G10))="","",OFFSET('Hygiene Data'!$G$13,0,10*ROW('Hygiene Data'!G10)))</f>
        <v/>
      </c>
      <c r="EA16" s="300" t="str">
        <f ca="true">+IF(OFFSET('Hygiene Data'!$H$11,0,10*ROW('Hygiene Data'!H10))="","",OFFSET('Hygiene Data'!$H$11,0,10*ROW('Hygiene Data'!H10)))</f>
        <v/>
      </c>
      <c r="EB16" s="300" t="str">
        <f ca="true">+IF(OFFSET('Hygiene Data'!$H$12,0,10*ROW('Hygiene Data'!H10))="","",OFFSET('Hygiene Data'!$H$12,0,10*ROW('Hygiene Data'!H10)))</f>
        <v/>
      </c>
      <c r="EC16" s="300" t="str">
        <f ca="true">+IF(OFFSET('Hygiene Data'!$H$13,0,10*ROW('Hygiene Data'!H10))="","",OFFSET('Hygiene Data'!$H$13,0,10*ROW('Hygiene Data'!H10)))</f>
        <v/>
      </c>
      <c r="ED16" s="300" t="str">
        <f ca="true">+IF(OFFSET('Hygiene Data'!$I$11,0,10*ROW('Hygiene Data'!I10))="","",OFFSET('Hygiene Data'!$I$11,0,10*ROW('Hygiene Data'!I10)))</f>
        <v/>
      </c>
      <c r="EE16" s="300" t="str">
        <f ca="true">+IF(OFFSET('Hygiene Data'!$I$12,0,10*ROW('Hygiene Data'!I10))="","",OFFSET('Hygiene Data'!$I$12,0,10*ROW('Hygiene Data'!I10)))</f>
        <v/>
      </c>
      <c r="EF16" s="300"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57"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0"/>
      <c r="BS17" s="300" t="str">
        <f ca="true">+IF(OFFSET('Water Data'!$D$27,0,10*ROW('Water Data'!D11))="","",OFFSET('Water Data'!$D$27,0,10*ROW('Water Data'!D11)))</f>
        <v/>
      </c>
      <c r="BT17" s="300" t="str">
        <f ca="true">+IF(OFFSET('Water Data'!$D$28,0,10*ROW('Water Data'!D11))="","",OFFSET('Water Data'!$D$28,0,10*ROW('Water Data'!D11)))</f>
        <v/>
      </c>
      <c r="BU17" s="300" t="str">
        <f ca="true">+IF(OFFSET('Water Data'!$D$29,0,10*ROW('Water Data'!D11))="","",OFFSET('Water Data'!$D$29,0,10*ROW('Water Data'!D11)))</f>
        <v/>
      </c>
      <c r="BV17" s="300" t="str">
        <f ca="true">+IF(OFFSET('Water Data'!$E$27,0,10*ROW('Water Data'!E11))="","",OFFSET('Water Data'!$E$27,0,10*ROW('Water Data'!E11)))</f>
        <v/>
      </c>
      <c r="BW17" s="300" t="str">
        <f ca="true">+IF(OFFSET('Water Data'!$E$28,0,10*ROW('Water Data'!E11))="","",OFFSET('Water Data'!$E$28,0,10*ROW('Water Data'!E11)))</f>
        <v/>
      </c>
      <c r="BX17" s="300" t="str">
        <f ca="true">+IF(OFFSET('Water Data'!$E$29,0,10*ROW('Water Data'!E11))="","",OFFSET('Water Data'!$E$29,0,10*ROW('Water Data'!E11)))</f>
        <v/>
      </c>
      <c r="BY17" s="300" t="str">
        <f ca="true">+IF(OFFSET('Water Data'!$F$27,0,10*ROW('Water Data'!F11))="","",OFFSET('Water Data'!$F$27,0,10*ROW('Water Data'!F11)))</f>
        <v/>
      </c>
      <c r="BZ17" s="300" t="str">
        <f ca="true">+IF(OFFSET('Water Data'!$F$28,0,10*ROW('Water Data'!F11))="","",OFFSET('Water Data'!$F$28,0,10*ROW('Water Data'!F11)))</f>
        <v/>
      </c>
      <c r="CA17" s="300" t="str">
        <f ca="true">+IF(OFFSET('Water Data'!$F$29,0,10*ROW('Water Data'!F11))="","",OFFSET('Water Data'!$F$29,0,10*ROW('Water Data'!F11)))</f>
        <v/>
      </c>
      <c r="CB17" s="300" t="str">
        <f ca="true">+IF(OFFSET('Water Data'!$G$27,0,10*ROW('Water Data'!G11))="","",OFFSET('Water Data'!$G$27,0,10*ROW('Water Data'!G11)))</f>
        <v/>
      </c>
      <c r="CC17" s="300" t="str">
        <f ca="true">+IF(OFFSET('Water Data'!$G$28,0,10*ROW('Water Data'!G11))="","",OFFSET('Water Data'!$G$28,0,10*ROW('Water Data'!G11)))</f>
        <v/>
      </c>
      <c r="CD17" s="300" t="str">
        <f ca="true">+IF(OFFSET('Water Data'!$G$29,0,10*ROW('Water Data'!G11))="","",OFFSET('Water Data'!$G$29,0,10*ROW('Water Data'!G11)))</f>
        <v/>
      </c>
      <c r="CE17" s="300" t="str">
        <f ca="true">+IF(OFFSET('Water Data'!$H$27,0,10*ROW('Water Data'!H11))="","",OFFSET('Water Data'!$H$27,0,10*ROW('Water Data'!H11)))</f>
        <v/>
      </c>
      <c r="CF17" s="300" t="str">
        <f ca="true">+IF(OFFSET('Water Data'!$H$28,0,10*ROW('Water Data'!H11))="","",OFFSET('Water Data'!$H$28,0,10*ROW('Water Data'!H11)))</f>
        <v/>
      </c>
      <c r="CG17" s="300" t="str">
        <f ca="true">+IF(OFFSET('Water Data'!$H$29,0,10*ROW('Water Data'!H11))="","",OFFSET('Water Data'!$H$29,0,10*ROW('Water Data'!H11)))</f>
        <v/>
      </c>
      <c r="CH17" s="300" t="str">
        <f ca="true">+IF(OFFSET('Water Data'!$I$27,0,10*ROW('Water Data'!I11))="","",OFFSET('Water Data'!$I$27,0,10*ROW('Water Data'!I11)))</f>
        <v/>
      </c>
      <c r="CI17" s="300" t="str">
        <f ca="true">+IF(OFFSET('Water Data'!$I$28,0,10*ROW('Water Data'!I11))="","",OFFSET('Water Data'!$I$28,0,10*ROW('Water Data'!I11)))</f>
        <v/>
      </c>
      <c r="CJ17" s="300" t="str">
        <f ca="true">+IF(OFFSET('Water Data'!$I$29,0,10*ROW('Water Data'!I11))="","",OFFSET('Water Data'!$I$29,0,10*ROW('Water Data'!I11)))</f>
        <v/>
      </c>
      <c r="CK17" s="300" t="str">
        <f ca="true">+IF(OFFSET('Sanitation Data'!$D$28,0,10*ROW('Sanitation Data'!D11))="","",OFFSET('Sanitation Data'!$D$28,0,10*ROW('Sanitation Data'!D11)))</f>
        <v/>
      </c>
      <c r="CL17" s="300" t="str">
        <f ca="true">+IF(OFFSET('Sanitation Data'!$D$29,0,10*ROW('Sanitation Data'!D11))="","",OFFSET('Sanitation Data'!$D$29,0,10*ROW('Sanitation Data'!D11)))</f>
        <v/>
      </c>
      <c r="CM17" s="300" t="str">
        <f ca="true">+IF(OFFSET('Sanitation Data'!$D$30,0,10*ROW('Sanitation Data'!D11))="","",OFFSET('Sanitation Data'!$D$30,0,10*ROW('Sanitation Data'!D11)))</f>
        <v/>
      </c>
      <c r="CN17" s="300" t="str">
        <f ca="true">+IF(OFFSET('Sanitation Data'!$D$31,0,10*ROW('Sanitation Data'!D11))="","",OFFSET('Sanitation Data'!$D$31,0,10*ROW('Sanitation Data'!D11)))</f>
        <v/>
      </c>
      <c r="CO17" s="300" t="str">
        <f ca="true">+IF(OFFSET('Sanitation Data'!$D$32,0,10*ROW('Sanitation Data'!D11))="","",OFFSET('Sanitation Data'!$D$32,0,10*ROW('Sanitation Data'!D11)))</f>
        <v/>
      </c>
      <c r="CP17" s="300" t="str">
        <f ca="true">+IF(OFFSET('Sanitation Data'!$E$28,0,10*ROW('Sanitation Data'!E11))="","",OFFSET('Sanitation Data'!$E$28,0,10*ROW('Sanitation Data'!E11)))</f>
        <v/>
      </c>
      <c r="CQ17" s="300" t="str">
        <f ca="true">+IF(OFFSET('Sanitation Data'!$E$29,0,10*ROW('Sanitation Data'!E11))="","",OFFSET('Sanitation Data'!$E$29,0,10*ROW('Sanitation Data'!E11)))</f>
        <v/>
      </c>
      <c r="CR17" s="300" t="str">
        <f ca="true">+IF(OFFSET('Sanitation Data'!$E$30,0,10*ROW('Sanitation Data'!E11))="","",OFFSET('Sanitation Data'!$E$30,0,10*ROW('Sanitation Data'!E11)))</f>
        <v/>
      </c>
      <c r="CS17" s="300" t="str">
        <f ca="true">+IF(OFFSET('Sanitation Data'!$E$31,0,10*ROW('Sanitation Data'!E11))="","",OFFSET('Sanitation Data'!$E$31,0,10*ROW('Sanitation Data'!E11)))</f>
        <v/>
      </c>
      <c r="CT17" s="300" t="str">
        <f ca="true">+IF(OFFSET('Sanitation Data'!$E$32,0,10*ROW('Sanitation Data'!E11))="","",OFFSET('Sanitation Data'!$E$32,0,10*ROW('Sanitation Data'!E11)))</f>
        <v/>
      </c>
      <c r="CU17" s="300" t="str">
        <f ca="true">+IF(OFFSET('Sanitation Data'!$F$28,0,10*ROW('Sanitation Data'!F11))="","",OFFSET('Sanitation Data'!$F$28,0,10*ROW('Sanitation Data'!F11)))</f>
        <v/>
      </c>
      <c r="CV17" s="300" t="str">
        <f ca="true">+IF(OFFSET('Sanitation Data'!$F$29,0,10*ROW('Sanitation Data'!F11))="","",OFFSET('Sanitation Data'!$F$29,0,10*ROW('Sanitation Data'!F11)))</f>
        <v/>
      </c>
      <c r="CW17" s="300" t="str">
        <f ca="true">+IF(OFFSET('Sanitation Data'!$F$30,0,10*ROW('Sanitation Data'!F11))="","",OFFSET('Sanitation Data'!$F$30,0,10*ROW('Sanitation Data'!F11)))</f>
        <v/>
      </c>
      <c r="CX17" s="300" t="str">
        <f ca="true">+IF(OFFSET('Sanitation Data'!$F$31,0,10*ROW('Sanitation Data'!F11))="","",OFFSET('Sanitation Data'!$F$31,0,10*ROW('Sanitation Data'!F11)))</f>
        <v/>
      </c>
      <c r="CY17" s="300" t="str">
        <f ca="true">+IF(OFFSET('Sanitation Data'!$F$32,0,10*ROW('Sanitation Data'!F11))="","",OFFSET('Sanitation Data'!$F$32,0,10*ROW('Sanitation Data'!F11)))</f>
        <v/>
      </c>
      <c r="CZ17" s="300" t="str">
        <f ca="true">+IF(OFFSET('Sanitation Data'!$G$28,0,10*ROW('Sanitation Data'!G11))="","",OFFSET('Sanitation Data'!$G$28,0,10*ROW('Sanitation Data'!G11)))</f>
        <v/>
      </c>
      <c r="DA17" s="300" t="str">
        <f ca="true">+IF(OFFSET('Sanitation Data'!$G$29,0,10*ROW('Sanitation Data'!G11))="","",OFFSET('Sanitation Data'!$G$29,0,10*ROW('Sanitation Data'!G11)))</f>
        <v/>
      </c>
      <c r="DB17" s="300" t="str">
        <f ca="true">+IF(OFFSET('Sanitation Data'!$G$30,0,10*ROW('Sanitation Data'!G11))="","",OFFSET('Sanitation Data'!$G$30,0,10*ROW('Sanitation Data'!G11)))</f>
        <v/>
      </c>
      <c r="DC17" s="300" t="str">
        <f ca="true">+IF(OFFSET('Sanitation Data'!$G$31,0,10*ROW('Sanitation Data'!G11))="","",OFFSET('Sanitation Data'!$G$31,0,10*ROW('Sanitation Data'!G11)))</f>
        <v/>
      </c>
      <c r="DD17" s="300" t="str">
        <f ca="true">+IF(OFFSET('Sanitation Data'!$G$32,0,10*ROW('Sanitation Data'!G11))="","",OFFSET('Sanitation Data'!$G$32,0,10*ROW('Sanitation Data'!G11)))</f>
        <v/>
      </c>
      <c r="DE17" s="300" t="str">
        <f ca="true">+IF(OFFSET('Sanitation Data'!$H$28,0,10*ROW('Sanitation Data'!H11))="","",OFFSET('Sanitation Data'!$H$28,0,10*ROW('Sanitation Data'!H11)))</f>
        <v/>
      </c>
      <c r="DF17" s="300" t="str">
        <f ca="true">+IF(OFFSET('Sanitation Data'!$H$29,0,10*ROW('Sanitation Data'!H11))="","",OFFSET('Sanitation Data'!$H$29,0,10*ROW('Sanitation Data'!H11)))</f>
        <v/>
      </c>
      <c r="DG17" s="300" t="str">
        <f ca="true">+IF(OFFSET('Sanitation Data'!$H$30,0,10*ROW('Sanitation Data'!H11))="","",OFFSET('Sanitation Data'!$H$30,0,10*ROW('Sanitation Data'!H11)))</f>
        <v/>
      </c>
      <c r="DH17" s="300" t="str">
        <f ca="true">+IF(OFFSET('Sanitation Data'!$H$31,0,10*ROW('Sanitation Data'!H11))="","",OFFSET('Sanitation Data'!$H$31,0,10*ROW('Sanitation Data'!H11)))</f>
        <v/>
      </c>
      <c r="DI17" s="300" t="str">
        <f ca="true">+IF(OFFSET('Sanitation Data'!$H$32,0,10*ROW('Sanitation Data'!H11))="","",OFFSET('Sanitation Data'!$H$32,0,10*ROW('Sanitation Data'!H11)))</f>
        <v/>
      </c>
      <c r="DJ17" s="300" t="str">
        <f ca="true">+IF(OFFSET('Sanitation Data'!$I$28,0,10*ROW('Sanitation Data'!I11))="","",OFFSET('Sanitation Data'!$I$28,0,10*ROW('Sanitation Data'!I11)))</f>
        <v/>
      </c>
      <c r="DK17" s="300" t="str">
        <f ca="true">+IF(OFFSET('Sanitation Data'!$I$29,0,10*ROW('Sanitation Data'!I11))="","",OFFSET('Sanitation Data'!$I$29,0,10*ROW('Sanitation Data'!I11)))</f>
        <v/>
      </c>
      <c r="DL17" s="300" t="str">
        <f ca="true">+IF(OFFSET('Sanitation Data'!$I$30,0,10*ROW('Sanitation Data'!I11))="","",OFFSET('Sanitation Data'!$I$30,0,10*ROW('Sanitation Data'!I11)))</f>
        <v/>
      </c>
      <c r="DM17" s="300" t="str">
        <f ca="true">+IF(OFFSET('Sanitation Data'!$I$31,0,10*ROW('Sanitation Data'!I11))="","",OFFSET('Sanitation Data'!$I$31,0,10*ROW('Sanitation Data'!I11)))</f>
        <v/>
      </c>
      <c r="DN17" s="300" t="str">
        <f ca="true">+IF(OFFSET('Sanitation Data'!$I$32,0,10*ROW('Sanitation Data'!I11))="","",OFFSET('Sanitation Data'!$I$32,0,10*ROW('Sanitation Data'!I11)))</f>
        <v/>
      </c>
      <c r="DO17" s="300" t="str">
        <f ca="true">+IF(OFFSET('Hygiene Data'!$D$11,0,10*ROW('Hygiene Data'!D11))="","",OFFSET('Hygiene Data'!$D$11,0,10*ROW('Hygiene Data'!D11)))</f>
        <v/>
      </c>
      <c r="DP17" s="300" t="str">
        <f ca="true">+IF(OFFSET('Hygiene Data'!$D$12,0,10*ROW('Hygiene Data'!D11))="","",OFFSET('Hygiene Data'!$D$12,0,10*ROW('Hygiene Data'!D11)))</f>
        <v/>
      </c>
      <c r="DQ17" s="300" t="str">
        <f ca="true">+IF(OFFSET('Hygiene Data'!$D$13,0,10*ROW('Hygiene Data'!D11))="","",OFFSET('Hygiene Data'!$D$13,0,10*ROW('Hygiene Data'!D11)))</f>
        <v/>
      </c>
      <c r="DR17" s="300" t="str">
        <f ca="true">+IF(OFFSET('Hygiene Data'!$E$11,0,10*ROW('Hygiene Data'!E11))="","",OFFSET('Hygiene Data'!$E$11,0,10*ROW('Hygiene Data'!E11)))</f>
        <v/>
      </c>
      <c r="DS17" s="300" t="str">
        <f ca="true">+IF(OFFSET('Hygiene Data'!$E$12,0,10*ROW('Hygiene Data'!E11))="","",OFFSET('Hygiene Data'!$E$12,0,10*ROW('Hygiene Data'!E11)))</f>
        <v/>
      </c>
      <c r="DT17" s="300" t="str">
        <f ca="true">+IF(OFFSET('Hygiene Data'!$E$13,0,10*ROW('Hygiene Data'!E11))="","",OFFSET('Hygiene Data'!$E$13,0,10*ROW('Hygiene Data'!E11)))</f>
        <v/>
      </c>
      <c r="DU17" s="300" t="str">
        <f ca="true">+IF(OFFSET('Hygiene Data'!$F$11,0,10*ROW('Hygiene Data'!F11))="","",OFFSET('Hygiene Data'!$F$11,0,10*ROW('Hygiene Data'!F11)))</f>
        <v/>
      </c>
      <c r="DV17" s="300" t="str">
        <f ca="true">+IF(OFFSET('Hygiene Data'!$F$12,0,10*ROW('Hygiene Data'!F11))="","",OFFSET('Hygiene Data'!$F$12,0,10*ROW('Hygiene Data'!F11)))</f>
        <v/>
      </c>
      <c r="DW17" s="300" t="str">
        <f ca="true">+IF(OFFSET('Hygiene Data'!$F$13,0,10*ROW('Hygiene Data'!F11))="","",OFFSET('Hygiene Data'!$F$13,0,10*ROW('Hygiene Data'!F11)))</f>
        <v/>
      </c>
      <c r="DX17" s="300" t="str">
        <f ca="true">+IF(OFFSET('Hygiene Data'!$G$11,0,10*ROW('Hygiene Data'!G11))="","",OFFSET('Hygiene Data'!$G$11,0,10*ROW('Hygiene Data'!G11)))</f>
        <v/>
      </c>
      <c r="DY17" s="300" t="str">
        <f ca="true">+IF(OFFSET('Hygiene Data'!$G$12,0,10*ROW('Hygiene Data'!G11))="","",OFFSET('Hygiene Data'!$G$12,0,10*ROW('Hygiene Data'!G11)))</f>
        <v/>
      </c>
      <c r="DZ17" s="300" t="str">
        <f ca="true">+IF(OFFSET('Hygiene Data'!$G$13,0,10*ROW('Hygiene Data'!G11))="","",OFFSET('Hygiene Data'!$G$13,0,10*ROW('Hygiene Data'!G11)))</f>
        <v/>
      </c>
      <c r="EA17" s="300" t="str">
        <f ca="true">+IF(OFFSET('Hygiene Data'!$H$11,0,10*ROW('Hygiene Data'!H11))="","",OFFSET('Hygiene Data'!$H$11,0,10*ROW('Hygiene Data'!H11)))</f>
        <v/>
      </c>
      <c r="EB17" s="300" t="str">
        <f ca="true">+IF(OFFSET('Hygiene Data'!$H$12,0,10*ROW('Hygiene Data'!H11))="","",OFFSET('Hygiene Data'!$H$12,0,10*ROW('Hygiene Data'!H11)))</f>
        <v/>
      </c>
      <c r="EC17" s="300" t="str">
        <f ca="true">+IF(OFFSET('Hygiene Data'!$H$13,0,10*ROW('Hygiene Data'!H11))="","",OFFSET('Hygiene Data'!$H$13,0,10*ROW('Hygiene Data'!H11)))</f>
        <v/>
      </c>
      <c r="ED17" s="300" t="str">
        <f ca="true">+IF(OFFSET('Hygiene Data'!$I$11,0,10*ROW('Hygiene Data'!I11))="","",OFFSET('Hygiene Data'!$I$11,0,10*ROW('Hygiene Data'!I11)))</f>
        <v/>
      </c>
      <c r="EE17" s="300" t="str">
        <f ca="true">+IF(OFFSET('Hygiene Data'!$I$12,0,10*ROW('Hygiene Data'!I11))="","",OFFSET('Hygiene Data'!$I$12,0,10*ROW('Hygiene Data'!I11)))</f>
        <v/>
      </c>
      <c r="EF17" s="300"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57"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0"/>
      <c r="BS18" s="300" t="str">
        <f ca="true">+IF(OFFSET('Water Data'!$D$27,0,10*ROW('Water Data'!D12))="","",OFFSET('Water Data'!$D$27,0,10*ROW('Water Data'!D12)))</f>
        <v/>
      </c>
      <c r="BT18" s="300" t="str">
        <f ca="true">+IF(OFFSET('Water Data'!$D$28,0,10*ROW('Water Data'!D12))="","",OFFSET('Water Data'!$D$28,0,10*ROW('Water Data'!D12)))</f>
        <v/>
      </c>
      <c r="BU18" s="300" t="str">
        <f ca="true">+IF(OFFSET('Water Data'!$D$29,0,10*ROW('Water Data'!D12))="","",OFFSET('Water Data'!$D$29,0,10*ROW('Water Data'!D12)))</f>
        <v/>
      </c>
      <c r="BV18" s="300" t="str">
        <f ca="true">+IF(OFFSET('Water Data'!$E$27,0,10*ROW('Water Data'!E12))="","",OFFSET('Water Data'!$E$27,0,10*ROW('Water Data'!E12)))</f>
        <v/>
      </c>
      <c r="BW18" s="300" t="str">
        <f ca="true">+IF(OFFSET('Water Data'!$E$28,0,10*ROW('Water Data'!E12))="","",OFFSET('Water Data'!$E$28,0,10*ROW('Water Data'!E12)))</f>
        <v/>
      </c>
      <c r="BX18" s="300" t="str">
        <f ca="true">+IF(OFFSET('Water Data'!$E$29,0,10*ROW('Water Data'!E12))="","",OFFSET('Water Data'!$E$29,0,10*ROW('Water Data'!E12)))</f>
        <v/>
      </c>
      <c r="BY18" s="300" t="str">
        <f ca="true">+IF(OFFSET('Water Data'!$F$27,0,10*ROW('Water Data'!F12))="","",OFFSET('Water Data'!$F$27,0,10*ROW('Water Data'!F12)))</f>
        <v/>
      </c>
      <c r="BZ18" s="300" t="str">
        <f ca="true">+IF(OFFSET('Water Data'!$F$28,0,10*ROW('Water Data'!F12))="","",OFFSET('Water Data'!$F$28,0,10*ROW('Water Data'!F12)))</f>
        <v/>
      </c>
      <c r="CA18" s="300" t="str">
        <f ca="true">+IF(OFFSET('Water Data'!$F$29,0,10*ROW('Water Data'!F12))="","",OFFSET('Water Data'!$F$29,0,10*ROW('Water Data'!F12)))</f>
        <v/>
      </c>
      <c r="CB18" s="300" t="str">
        <f ca="true">+IF(OFFSET('Water Data'!$G$27,0,10*ROW('Water Data'!G12))="","",OFFSET('Water Data'!$G$27,0,10*ROW('Water Data'!G12)))</f>
        <v/>
      </c>
      <c r="CC18" s="300" t="str">
        <f ca="true">+IF(OFFSET('Water Data'!$G$28,0,10*ROW('Water Data'!G12))="","",OFFSET('Water Data'!$G$28,0,10*ROW('Water Data'!G12)))</f>
        <v/>
      </c>
      <c r="CD18" s="300" t="str">
        <f ca="true">+IF(OFFSET('Water Data'!$G$29,0,10*ROW('Water Data'!G12))="","",OFFSET('Water Data'!$G$29,0,10*ROW('Water Data'!G12)))</f>
        <v/>
      </c>
      <c r="CE18" s="300" t="str">
        <f ca="true">+IF(OFFSET('Water Data'!$H$27,0,10*ROW('Water Data'!H12))="","",OFFSET('Water Data'!$H$27,0,10*ROW('Water Data'!H12)))</f>
        <v/>
      </c>
      <c r="CF18" s="300" t="str">
        <f ca="true">+IF(OFFSET('Water Data'!$H$28,0,10*ROW('Water Data'!H12))="","",OFFSET('Water Data'!$H$28,0,10*ROW('Water Data'!H12)))</f>
        <v/>
      </c>
      <c r="CG18" s="300" t="str">
        <f ca="true">+IF(OFFSET('Water Data'!$H$29,0,10*ROW('Water Data'!H12))="","",OFFSET('Water Data'!$H$29,0,10*ROW('Water Data'!H12)))</f>
        <v/>
      </c>
      <c r="CH18" s="300" t="str">
        <f ca="true">+IF(OFFSET('Water Data'!$I$27,0,10*ROW('Water Data'!I12))="","",OFFSET('Water Data'!$I$27,0,10*ROW('Water Data'!I12)))</f>
        <v/>
      </c>
      <c r="CI18" s="300" t="str">
        <f ca="true">+IF(OFFSET('Water Data'!$I$28,0,10*ROW('Water Data'!I12))="","",OFFSET('Water Data'!$I$28,0,10*ROW('Water Data'!I12)))</f>
        <v/>
      </c>
      <c r="CJ18" s="300" t="str">
        <f ca="true">+IF(OFFSET('Water Data'!$I$29,0,10*ROW('Water Data'!I12))="","",OFFSET('Water Data'!$I$29,0,10*ROW('Water Data'!I12)))</f>
        <v/>
      </c>
      <c r="CK18" s="300" t="str">
        <f ca="true">+IF(OFFSET('Sanitation Data'!$D$28,0,10*ROW('Sanitation Data'!D12))="","",OFFSET('Sanitation Data'!$D$28,0,10*ROW('Sanitation Data'!D12)))</f>
        <v/>
      </c>
      <c r="CL18" s="300" t="str">
        <f ca="true">+IF(OFFSET('Sanitation Data'!$D$29,0,10*ROW('Sanitation Data'!D12))="","",OFFSET('Sanitation Data'!$D$29,0,10*ROW('Sanitation Data'!D12)))</f>
        <v/>
      </c>
      <c r="CM18" s="300" t="str">
        <f ca="true">+IF(OFFSET('Sanitation Data'!$D$30,0,10*ROW('Sanitation Data'!D12))="","",OFFSET('Sanitation Data'!$D$30,0,10*ROW('Sanitation Data'!D12)))</f>
        <v/>
      </c>
      <c r="CN18" s="300" t="str">
        <f ca="true">+IF(OFFSET('Sanitation Data'!$D$31,0,10*ROW('Sanitation Data'!D12))="","",OFFSET('Sanitation Data'!$D$31,0,10*ROW('Sanitation Data'!D12)))</f>
        <v/>
      </c>
      <c r="CO18" s="300" t="str">
        <f ca="true">+IF(OFFSET('Sanitation Data'!$D$32,0,10*ROW('Sanitation Data'!D12))="","",OFFSET('Sanitation Data'!$D$32,0,10*ROW('Sanitation Data'!D12)))</f>
        <v/>
      </c>
      <c r="CP18" s="300" t="str">
        <f ca="true">+IF(OFFSET('Sanitation Data'!$E$28,0,10*ROW('Sanitation Data'!E12))="","",OFFSET('Sanitation Data'!$E$28,0,10*ROW('Sanitation Data'!E12)))</f>
        <v/>
      </c>
      <c r="CQ18" s="300" t="str">
        <f ca="true">+IF(OFFSET('Sanitation Data'!$E$29,0,10*ROW('Sanitation Data'!E12))="","",OFFSET('Sanitation Data'!$E$29,0,10*ROW('Sanitation Data'!E12)))</f>
        <v/>
      </c>
      <c r="CR18" s="300" t="str">
        <f ca="true">+IF(OFFSET('Sanitation Data'!$E$30,0,10*ROW('Sanitation Data'!E12))="","",OFFSET('Sanitation Data'!$E$30,0,10*ROW('Sanitation Data'!E12)))</f>
        <v/>
      </c>
      <c r="CS18" s="300" t="str">
        <f ca="true">+IF(OFFSET('Sanitation Data'!$E$31,0,10*ROW('Sanitation Data'!E12))="","",OFFSET('Sanitation Data'!$E$31,0,10*ROW('Sanitation Data'!E12)))</f>
        <v/>
      </c>
      <c r="CT18" s="300" t="str">
        <f ca="true">+IF(OFFSET('Sanitation Data'!$E$32,0,10*ROW('Sanitation Data'!E12))="","",OFFSET('Sanitation Data'!$E$32,0,10*ROW('Sanitation Data'!E12)))</f>
        <v/>
      </c>
      <c r="CU18" s="300" t="str">
        <f ca="true">+IF(OFFSET('Sanitation Data'!$F$28,0,10*ROW('Sanitation Data'!F12))="","",OFFSET('Sanitation Data'!$F$28,0,10*ROW('Sanitation Data'!F12)))</f>
        <v/>
      </c>
      <c r="CV18" s="300" t="str">
        <f ca="true">+IF(OFFSET('Sanitation Data'!$F$29,0,10*ROW('Sanitation Data'!F12))="","",OFFSET('Sanitation Data'!$F$29,0,10*ROW('Sanitation Data'!F12)))</f>
        <v/>
      </c>
      <c r="CW18" s="300" t="str">
        <f ca="true">+IF(OFFSET('Sanitation Data'!$F$30,0,10*ROW('Sanitation Data'!F12))="","",OFFSET('Sanitation Data'!$F$30,0,10*ROW('Sanitation Data'!F12)))</f>
        <v/>
      </c>
      <c r="CX18" s="300" t="str">
        <f ca="true">+IF(OFFSET('Sanitation Data'!$F$31,0,10*ROW('Sanitation Data'!F12))="","",OFFSET('Sanitation Data'!$F$31,0,10*ROW('Sanitation Data'!F12)))</f>
        <v/>
      </c>
      <c r="CY18" s="300" t="str">
        <f ca="true">+IF(OFFSET('Sanitation Data'!$F$32,0,10*ROW('Sanitation Data'!F12))="","",OFFSET('Sanitation Data'!$F$32,0,10*ROW('Sanitation Data'!F12)))</f>
        <v/>
      </c>
      <c r="CZ18" s="300" t="str">
        <f ca="true">+IF(OFFSET('Sanitation Data'!$G$28,0,10*ROW('Sanitation Data'!G12))="","",OFFSET('Sanitation Data'!$G$28,0,10*ROW('Sanitation Data'!G12)))</f>
        <v/>
      </c>
      <c r="DA18" s="300" t="str">
        <f ca="true">+IF(OFFSET('Sanitation Data'!$G$29,0,10*ROW('Sanitation Data'!G12))="","",OFFSET('Sanitation Data'!$G$29,0,10*ROW('Sanitation Data'!G12)))</f>
        <v/>
      </c>
      <c r="DB18" s="300" t="str">
        <f ca="true">+IF(OFFSET('Sanitation Data'!$G$30,0,10*ROW('Sanitation Data'!G12))="","",OFFSET('Sanitation Data'!$G$30,0,10*ROW('Sanitation Data'!G12)))</f>
        <v/>
      </c>
      <c r="DC18" s="300" t="str">
        <f ca="true">+IF(OFFSET('Sanitation Data'!$G$31,0,10*ROW('Sanitation Data'!G12))="","",OFFSET('Sanitation Data'!$G$31,0,10*ROW('Sanitation Data'!G12)))</f>
        <v/>
      </c>
      <c r="DD18" s="300" t="str">
        <f ca="true">+IF(OFFSET('Sanitation Data'!$G$32,0,10*ROW('Sanitation Data'!G12))="","",OFFSET('Sanitation Data'!$G$32,0,10*ROW('Sanitation Data'!G12)))</f>
        <v/>
      </c>
      <c r="DE18" s="300" t="str">
        <f ca="true">+IF(OFFSET('Sanitation Data'!$H$28,0,10*ROW('Sanitation Data'!H12))="","",OFFSET('Sanitation Data'!$H$28,0,10*ROW('Sanitation Data'!H12)))</f>
        <v/>
      </c>
      <c r="DF18" s="300" t="str">
        <f ca="true">+IF(OFFSET('Sanitation Data'!$H$29,0,10*ROW('Sanitation Data'!H12))="","",OFFSET('Sanitation Data'!$H$29,0,10*ROW('Sanitation Data'!H12)))</f>
        <v/>
      </c>
      <c r="DG18" s="300" t="str">
        <f ca="true">+IF(OFFSET('Sanitation Data'!$H$30,0,10*ROW('Sanitation Data'!H12))="","",OFFSET('Sanitation Data'!$H$30,0,10*ROW('Sanitation Data'!H12)))</f>
        <v/>
      </c>
      <c r="DH18" s="300" t="str">
        <f ca="true">+IF(OFFSET('Sanitation Data'!$H$31,0,10*ROW('Sanitation Data'!H12))="","",OFFSET('Sanitation Data'!$H$31,0,10*ROW('Sanitation Data'!H12)))</f>
        <v/>
      </c>
      <c r="DI18" s="300" t="str">
        <f ca="true">+IF(OFFSET('Sanitation Data'!$H$32,0,10*ROW('Sanitation Data'!H12))="","",OFFSET('Sanitation Data'!$H$32,0,10*ROW('Sanitation Data'!H12)))</f>
        <v/>
      </c>
      <c r="DJ18" s="300" t="str">
        <f ca="true">+IF(OFFSET('Sanitation Data'!$I$28,0,10*ROW('Sanitation Data'!I12))="","",OFFSET('Sanitation Data'!$I$28,0,10*ROW('Sanitation Data'!I12)))</f>
        <v/>
      </c>
      <c r="DK18" s="300" t="str">
        <f ca="true">+IF(OFFSET('Sanitation Data'!$I$29,0,10*ROW('Sanitation Data'!I12))="","",OFFSET('Sanitation Data'!$I$29,0,10*ROW('Sanitation Data'!I12)))</f>
        <v/>
      </c>
      <c r="DL18" s="300" t="str">
        <f ca="true">+IF(OFFSET('Sanitation Data'!$I$30,0,10*ROW('Sanitation Data'!I12))="","",OFFSET('Sanitation Data'!$I$30,0,10*ROW('Sanitation Data'!I12)))</f>
        <v/>
      </c>
      <c r="DM18" s="300" t="str">
        <f ca="true">+IF(OFFSET('Sanitation Data'!$I$31,0,10*ROW('Sanitation Data'!I12))="","",OFFSET('Sanitation Data'!$I$31,0,10*ROW('Sanitation Data'!I12)))</f>
        <v/>
      </c>
      <c r="DN18" s="300" t="str">
        <f ca="true">+IF(OFFSET('Sanitation Data'!$I$32,0,10*ROW('Sanitation Data'!I12))="","",OFFSET('Sanitation Data'!$I$32,0,10*ROW('Sanitation Data'!I12)))</f>
        <v/>
      </c>
      <c r="DO18" s="300" t="str">
        <f ca="true">+IF(OFFSET('Hygiene Data'!$D$11,0,10*ROW('Hygiene Data'!D12))="","",OFFSET('Hygiene Data'!$D$11,0,10*ROW('Hygiene Data'!D12)))</f>
        <v/>
      </c>
      <c r="DP18" s="300" t="str">
        <f ca="true">+IF(OFFSET('Hygiene Data'!$D$12,0,10*ROW('Hygiene Data'!D12))="","",OFFSET('Hygiene Data'!$D$12,0,10*ROW('Hygiene Data'!D12)))</f>
        <v/>
      </c>
      <c r="DQ18" s="300" t="str">
        <f ca="true">+IF(OFFSET('Hygiene Data'!$D$13,0,10*ROW('Hygiene Data'!D12))="","",OFFSET('Hygiene Data'!$D$13,0,10*ROW('Hygiene Data'!D12)))</f>
        <v/>
      </c>
      <c r="DR18" s="300" t="str">
        <f ca="true">+IF(OFFSET('Hygiene Data'!$E$11,0,10*ROW('Hygiene Data'!E12))="","",OFFSET('Hygiene Data'!$E$11,0,10*ROW('Hygiene Data'!E12)))</f>
        <v/>
      </c>
      <c r="DS18" s="300" t="str">
        <f ca="true">+IF(OFFSET('Hygiene Data'!$E$12,0,10*ROW('Hygiene Data'!E12))="","",OFFSET('Hygiene Data'!$E$12,0,10*ROW('Hygiene Data'!E12)))</f>
        <v/>
      </c>
      <c r="DT18" s="300" t="str">
        <f ca="true">+IF(OFFSET('Hygiene Data'!$E$13,0,10*ROW('Hygiene Data'!E12))="","",OFFSET('Hygiene Data'!$E$13,0,10*ROW('Hygiene Data'!E12)))</f>
        <v/>
      </c>
      <c r="DU18" s="300" t="str">
        <f ca="true">+IF(OFFSET('Hygiene Data'!$F$11,0,10*ROW('Hygiene Data'!F12))="","",OFFSET('Hygiene Data'!$F$11,0,10*ROW('Hygiene Data'!F12)))</f>
        <v/>
      </c>
      <c r="DV18" s="300" t="str">
        <f ca="true">+IF(OFFSET('Hygiene Data'!$F$12,0,10*ROW('Hygiene Data'!F12))="","",OFFSET('Hygiene Data'!$F$12,0,10*ROW('Hygiene Data'!F12)))</f>
        <v/>
      </c>
      <c r="DW18" s="300" t="str">
        <f ca="true">+IF(OFFSET('Hygiene Data'!$F$13,0,10*ROW('Hygiene Data'!F12))="","",OFFSET('Hygiene Data'!$F$13,0,10*ROW('Hygiene Data'!F12)))</f>
        <v/>
      </c>
      <c r="DX18" s="300" t="str">
        <f ca="true">+IF(OFFSET('Hygiene Data'!$G$11,0,10*ROW('Hygiene Data'!G12))="","",OFFSET('Hygiene Data'!$G$11,0,10*ROW('Hygiene Data'!G12)))</f>
        <v/>
      </c>
      <c r="DY18" s="300" t="str">
        <f ca="true">+IF(OFFSET('Hygiene Data'!$G$12,0,10*ROW('Hygiene Data'!G12))="","",OFFSET('Hygiene Data'!$G$12,0,10*ROW('Hygiene Data'!G12)))</f>
        <v/>
      </c>
      <c r="DZ18" s="300" t="str">
        <f ca="true">+IF(OFFSET('Hygiene Data'!$G$13,0,10*ROW('Hygiene Data'!G12))="","",OFFSET('Hygiene Data'!$G$13,0,10*ROW('Hygiene Data'!G12)))</f>
        <v/>
      </c>
      <c r="EA18" s="300" t="str">
        <f ca="true">+IF(OFFSET('Hygiene Data'!$H$11,0,10*ROW('Hygiene Data'!H12))="","",OFFSET('Hygiene Data'!$H$11,0,10*ROW('Hygiene Data'!H12)))</f>
        <v/>
      </c>
      <c r="EB18" s="300" t="str">
        <f ca="true">+IF(OFFSET('Hygiene Data'!$H$12,0,10*ROW('Hygiene Data'!H12))="","",OFFSET('Hygiene Data'!$H$12,0,10*ROW('Hygiene Data'!H12)))</f>
        <v/>
      </c>
      <c r="EC18" s="300" t="str">
        <f ca="true">+IF(OFFSET('Hygiene Data'!$H$13,0,10*ROW('Hygiene Data'!H12))="","",OFFSET('Hygiene Data'!$H$13,0,10*ROW('Hygiene Data'!H12)))</f>
        <v/>
      </c>
      <c r="ED18" s="300" t="str">
        <f ca="true">+IF(OFFSET('Hygiene Data'!$I$11,0,10*ROW('Hygiene Data'!I12))="","",OFFSET('Hygiene Data'!$I$11,0,10*ROW('Hygiene Data'!I12)))</f>
        <v/>
      </c>
      <c r="EE18" s="300" t="str">
        <f ca="true">+IF(OFFSET('Hygiene Data'!$I$12,0,10*ROW('Hygiene Data'!I12))="","",OFFSET('Hygiene Data'!$I$12,0,10*ROW('Hygiene Data'!I12)))</f>
        <v/>
      </c>
      <c r="EF18" s="300"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57"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0"/>
      <c r="BS19" s="300" t="str">
        <f ca="true">+IF(OFFSET('Water Data'!$D$27,0,10*ROW('Water Data'!D13))="","",OFFSET('Water Data'!$D$27,0,10*ROW('Water Data'!D13)))</f>
        <v/>
      </c>
      <c r="BT19" s="300" t="str">
        <f ca="true">+IF(OFFSET('Water Data'!$D$28,0,10*ROW('Water Data'!D13))="","",OFFSET('Water Data'!$D$28,0,10*ROW('Water Data'!D13)))</f>
        <v/>
      </c>
      <c r="BU19" s="300" t="str">
        <f ca="true">+IF(OFFSET('Water Data'!$D$29,0,10*ROW('Water Data'!D13))="","",OFFSET('Water Data'!$D$29,0,10*ROW('Water Data'!D13)))</f>
        <v/>
      </c>
      <c r="BV19" s="300" t="str">
        <f ca="true">+IF(OFFSET('Water Data'!$E$27,0,10*ROW('Water Data'!E13))="","",OFFSET('Water Data'!$E$27,0,10*ROW('Water Data'!E13)))</f>
        <v/>
      </c>
      <c r="BW19" s="300" t="str">
        <f ca="true">+IF(OFFSET('Water Data'!$E$28,0,10*ROW('Water Data'!E13))="","",OFFSET('Water Data'!$E$28,0,10*ROW('Water Data'!E13)))</f>
        <v/>
      </c>
      <c r="BX19" s="300" t="str">
        <f ca="true">+IF(OFFSET('Water Data'!$E$29,0,10*ROW('Water Data'!E13))="","",OFFSET('Water Data'!$E$29,0,10*ROW('Water Data'!E13)))</f>
        <v/>
      </c>
      <c r="BY19" s="300" t="str">
        <f ca="true">+IF(OFFSET('Water Data'!$F$27,0,10*ROW('Water Data'!F13))="","",OFFSET('Water Data'!$F$27,0,10*ROW('Water Data'!F13)))</f>
        <v/>
      </c>
      <c r="BZ19" s="300" t="str">
        <f ca="true">+IF(OFFSET('Water Data'!$F$28,0,10*ROW('Water Data'!F13))="","",OFFSET('Water Data'!$F$28,0,10*ROW('Water Data'!F13)))</f>
        <v/>
      </c>
      <c r="CA19" s="300" t="str">
        <f ca="true">+IF(OFFSET('Water Data'!$F$29,0,10*ROW('Water Data'!F13))="","",OFFSET('Water Data'!$F$29,0,10*ROW('Water Data'!F13)))</f>
        <v/>
      </c>
      <c r="CB19" s="300" t="str">
        <f ca="true">+IF(OFFSET('Water Data'!$G$27,0,10*ROW('Water Data'!G13))="","",OFFSET('Water Data'!$G$27,0,10*ROW('Water Data'!G13)))</f>
        <v/>
      </c>
      <c r="CC19" s="300" t="str">
        <f ca="true">+IF(OFFSET('Water Data'!$G$28,0,10*ROW('Water Data'!G13))="","",OFFSET('Water Data'!$G$28,0,10*ROW('Water Data'!G13)))</f>
        <v/>
      </c>
      <c r="CD19" s="300" t="str">
        <f ca="true">+IF(OFFSET('Water Data'!$G$29,0,10*ROW('Water Data'!G13))="","",OFFSET('Water Data'!$G$29,0,10*ROW('Water Data'!G13)))</f>
        <v/>
      </c>
      <c r="CE19" s="300" t="str">
        <f ca="true">+IF(OFFSET('Water Data'!$H$27,0,10*ROW('Water Data'!H13))="","",OFFSET('Water Data'!$H$27,0,10*ROW('Water Data'!H13)))</f>
        <v/>
      </c>
      <c r="CF19" s="300" t="str">
        <f ca="true">+IF(OFFSET('Water Data'!$H$28,0,10*ROW('Water Data'!H13))="","",OFFSET('Water Data'!$H$28,0,10*ROW('Water Data'!H13)))</f>
        <v/>
      </c>
      <c r="CG19" s="300" t="str">
        <f ca="true">+IF(OFFSET('Water Data'!$H$29,0,10*ROW('Water Data'!H13))="","",OFFSET('Water Data'!$H$29,0,10*ROW('Water Data'!H13)))</f>
        <v/>
      </c>
      <c r="CH19" s="300" t="str">
        <f ca="true">+IF(OFFSET('Water Data'!$I$27,0,10*ROW('Water Data'!I13))="","",OFFSET('Water Data'!$I$27,0,10*ROW('Water Data'!I13)))</f>
        <v/>
      </c>
      <c r="CI19" s="300" t="str">
        <f ca="true">+IF(OFFSET('Water Data'!$I$28,0,10*ROW('Water Data'!I13))="","",OFFSET('Water Data'!$I$28,0,10*ROW('Water Data'!I13)))</f>
        <v/>
      </c>
      <c r="CJ19" s="300" t="str">
        <f ca="true">+IF(OFFSET('Water Data'!$I$29,0,10*ROW('Water Data'!I13))="","",OFFSET('Water Data'!$I$29,0,10*ROW('Water Data'!I13)))</f>
        <v/>
      </c>
      <c r="CK19" s="300" t="str">
        <f ca="true">+IF(OFFSET('Sanitation Data'!$D$28,0,10*ROW('Sanitation Data'!D13))="","",OFFSET('Sanitation Data'!$D$28,0,10*ROW('Sanitation Data'!D13)))</f>
        <v/>
      </c>
      <c r="CL19" s="300" t="str">
        <f ca="true">+IF(OFFSET('Sanitation Data'!$D$29,0,10*ROW('Sanitation Data'!D13))="","",OFFSET('Sanitation Data'!$D$29,0,10*ROW('Sanitation Data'!D13)))</f>
        <v/>
      </c>
      <c r="CM19" s="300" t="str">
        <f ca="true">+IF(OFFSET('Sanitation Data'!$D$30,0,10*ROW('Sanitation Data'!D13))="","",OFFSET('Sanitation Data'!$D$30,0,10*ROW('Sanitation Data'!D13)))</f>
        <v/>
      </c>
      <c r="CN19" s="300" t="str">
        <f ca="true">+IF(OFFSET('Sanitation Data'!$D$31,0,10*ROW('Sanitation Data'!D13))="","",OFFSET('Sanitation Data'!$D$31,0,10*ROW('Sanitation Data'!D13)))</f>
        <v/>
      </c>
      <c r="CO19" s="300" t="str">
        <f ca="true">+IF(OFFSET('Sanitation Data'!$D$32,0,10*ROW('Sanitation Data'!D13))="","",OFFSET('Sanitation Data'!$D$32,0,10*ROW('Sanitation Data'!D13)))</f>
        <v/>
      </c>
      <c r="CP19" s="300" t="str">
        <f ca="true">+IF(OFFSET('Sanitation Data'!$E$28,0,10*ROW('Sanitation Data'!E13))="","",OFFSET('Sanitation Data'!$E$28,0,10*ROW('Sanitation Data'!E13)))</f>
        <v/>
      </c>
      <c r="CQ19" s="300" t="str">
        <f ca="true">+IF(OFFSET('Sanitation Data'!$E$29,0,10*ROW('Sanitation Data'!E13))="","",OFFSET('Sanitation Data'!$E$29,0,10*ROW('Sanitation Data'!E13)))</f>
        <v/>
      </c>
      <c r="CR19" s="300" t="str">
        <f ca="true">+IF(OFFSET('Sanitation Data'!$E$30,0,10*ROW('Sanitation Data'!E13))="","",OFFSET('Sanitation Data'!$E$30,0,10*ROW('Sanitation Data'!E13)))</f>
        <v/>
      </c>
      <c r="CS19" s="300" t="str">
        <f ca="true">+IF(OFFSET('Sanitation Data'!$E$31,0,10*ROW('Sanitation Data'!E13))="","",OFFSET('Sanitation Data'!$E$31,0,10*ROW('Sanitation Data'!E13)))</f>
        <v/>
      </c>
      <c r="CT19" s="300" t="str">
        <f ca="true">+IF(OFFSET('Sanitation Data'!$E$32,0,10*ROW('Sanitation Data'!E13))="","",OFFSET('Sanitation Data'!$E$32,0,10*ROW('Sanitation Data'!E13)))</f>
        <v/>
      </c>
      <c r="CU19" s="300" t="str">
        <f ca="true">+IF(OFFSET('Sanitation Data'!$F$28,0,10*ROW('Sanitation Data'!F13))="","",OFFSET('Sanitation Data'!$F$28,0,10*ROW('Sanitation Data'!F13)))</f>
        <v/>
      </c>
      <c r="CV19" s="300" t="str">
        <f ca="true">+IF(OFFSET('Sanitation Data'!$F$29,0,10*ROW('Sanitation Data'!F13))="","",OFFSET('Sanitation Data'!$F$29,0,10*ROW('Sanitation Data'!F13)))</f>
        <v/>
      </c>
      <c r="CW19" s="300" t="str">
        <f ca="true">+IF(OFFSET('Sanitation Data'!$F$30,0,10*ROW('Sanitation Data'!F13))="","",OFFSET('Sanitation Data'!$F$30,0,10*ROW('Sanitation Data'!F13)))</f>
        <v/>
      </c>
      <c r="CX19" s="300" t="str">
        <f ca="true">+IF(OFFSET('Sanitation Data'!$F$31,0,10*ROW('Sanitation Data'!F13))="","",OFFSET('Sanitation Data'!$F$31,0,10*ROW('Sanitation Data'!F13)))</f>
        <v/>
      </c>
      <c r="CY19" s="300" t="str">
        <f ca="true">+IF(OFFSET('Sanitation Data'!$F$32,0,10*ROW('Sanitation Data'!F13))="","",OFFSET('Sanitation Data'!$F$32,0,10*ROW('Sanitation Data'!F13)))</f>
        <v/>
      </c>
      <c r="CZ19" s="300" t="str">
        <f ca="true">+IF(OFFSET('Sanitation Data'!$G$28,0,10*ROW('Sanitation Data'!G13))="","",OFFSET('Sanitation Data'!$G$28,0,10*ROW('Sanitation Data'!G13)))</f>
        <v/>
      </c>
      <c r="DA19" s="300" t="str">
        <f ca="true">+IF(OFFSET('Sanitation Data'!$G$29,0,10*ROW('Sanitation Data'!G13))="","",OFFSET('Sanitation Data'!$G$29,0,10*ROW('Sanitation Data'!G13)))</f>
        <v/>
      </c>
      <c r="DB19" s="300" t="str">
        <f ca="true">+IF(OFFSET('Sanitation Data'!$G$30,0,10*ROW('Sanitation Data'!G13))="","",OFFSET('Sanitation Data'!$G$30,0,10*ROW('Sanitation Data'!G13)))</f>
        <v/>
      </c>
      <c r="DC19" s="300" t="str">
        <f ca="true">+IF(OFFSET('Sanitation Data'!$G$31,0,10*ROW('Sanitation Data'!G13))="","",OFFSET('Sanitation Data'!$G$31,0,10*ROW('Sanitation Data'!G13)))</f>
        <v/>
      </c>
      <c r="DD19" s="300" t="str">
        <f ca="true">+IF(OFFSET('Sanitation Data'!$G$32,0,10*ROW('Sanitation Data'!G13))="","",OFFSET('Sanitation Data'!$G$32,0,10*ROW('Sanitation Data'!G13)))</f>
        <v/>
      </c>
      <c r="DE19" s="300" t="str">
        <f ca="true">+IF(OFFSET('Sanitation Data'!$H$28,0,10*ROW('Sanitation Data'!H13))="","",OFFSET('Sanitation Data'!$H$28,0,10*ROW('Sanitation Data'!H13)))</f>
        <v/>
      </c>
      <c r="DF19" s="300" t="str">
        <f ca="true">+IF(OFFSET('Sanitation Data'!$H$29,0,10*ROW('Sanitation Data'!H13))="","",OFFSET('Sanitation Data'!$H$29,0,10*ROW('Sanitation Data'!H13)))</f>
        <v/>
      </c>
      <c r="DG19" s="300" t="str">
        <f ca="true">+IF(OFFSET('Sanitation Data'!$H$30,0,10*ROW('Sanitation Data'!H13))="","",OFFSET('Sanitation Data'!$H$30,0,10*ROW('Sanitation Data'!H13)))</f>
        <v/>
      </c>
      <c r="DH19" s="300" t="str">
        <f ca="true">+IF(OFFSET('Sanitation Data'!$H$31,0,10*ROW('Sanitation Data'!H13))="","",OFFSET('Sanitation Data'!$H$31,0,10*ROW('Sanitation Data'!H13)))</f>
        <v/>
      </c>
      <c r="DI19" s="300" t="str">
        <f ca="true">+IF(OFFSET('Sanitation Data'!$H$32,0,10*ROW('Sanitation Data'!H13))="","",OFFSET('Sanitation Data'!$H$32,0,10*ROW('Sanitation Data'!H13)))</f>
        <v/>
      </c>
      <c r="DJ19" s="300" t="str">
        <f ca="true">+IF(OFFSET('Sanitation Data'!$I$28,0,10*ROW('Sanitation Data'!I13))="","",OFFSET('Sanitation Data'!$I$28,0,10*ROW('Sanitation Data'!I13)))</f>
        <v/>
      </c>
      <c r="DK19" s="300" t="str">
        <f ca="true">+IF(OFFSET('Sanitation Data'!$I$29,0,10*ROW('Sanitation Data'!I13))="","",OFFSET('Sanitation Data'!$I$29,0,10*ROW('Sanitation Data'!I13)))</f>
        <v/>
      </c>
      <c r="DL19" s="300" t="str">
        <f ca="true">+IF(OFFSET('Sanitation Data'!$I$30,0,10*ROW('Sanitation Data'!I13))="","",OFFSET('Sanitation Data'!$I$30,0,10*ROW('Sanitation Data'!I13)))</f>
        <v/>
      </c>
      <c r="DM19" s="300" t="str">
        <f ca="true">+IF(OFFSET('Sanitation Data'!$I$31,0,10*ROW('Sanitation Data'!I13))="","",OFFSET('Sanitation Data'!$I$31,0,10*ROW('Sanitation Data'!I13)))</f>
        <v/>
      </c>
      <c r="DN19" s="300" t="str">
        <f ca="true">+IF(OFFSET('Sanitation Data'!$I$32,0,10*ROW('Sanitation Data'!I13))="","",OFFSET('Sanitation Data'!$I$32,0,10*ROW('Sanitation Data'!I13)))</f>
        <v/>
      </c>
      <c r="DO19" s="300" t="str">
        <f ca="true">+IF(OFFSET('Hygiene Data'!$D$11,0,10*ROW('Hygiene Data'!D13))="","",OFFSET('Hygiene Data'!$D$11,0,10*ROW('Hygiene Data'!D13)))</f>
        <v/>
      </c>
      <c r="DP19" s="300" t="str">
        <f ca="true">+IF(OFFSET('Hygiene Data'!$D$12,0,10*ROW('Hygiene Data'!D13))="","",OFFSET('Hygiene Data'!$D$12,0,10*ROW('Hygiene Data'!D13)))</f>
        <v/>
      </c>
      <c r="DQ19" s="300" t="str">
        <f ca="true">+IF(OFFSET('Hygiene Data'!$D$13,0,10*ROW('Hygiene Data'!D13))="","",OFFSET('Hygiene Data'!$D$13,0,10*ROW('Hygiene Data'!D13)))</f>
        <v/>
      </c>
      <c r="DR19" s="300" t="str">
        <f ca="true">+IF(OFFSET('Hygiene Data'!$E$11,0,10*ROW('Hygiene Data'!E13))="","",OFFSET('Hygiene Data'!$E$11,0,10*ROW('Hygiene Data'!E13)))</f>
        <v/>
      </c>
      <c r="DS19" s="300" t="str">
        <f ca="true">+IF(OFFSET('Hygiene Data'!$E$12,0,10*ROW('Hygiene Data'!E13))="","",OFFSET('Hygiene Data'!$E$12,0,10*ROW('Hygiene Data'!E13)))</f>
        <v/>
      </c>
      <c r="DT19" s="300" t="str">
        <f ca="true">+IF(OFFSET('Hygiene Data'!$E$13,0,10*ROW('Hygiene Data'!E13))="","",OFFSET('Hygiene Data'!$E$13,0,10*ROW('Hygiene Data'!E13)))</f>
        <v/>
      </c>
      <c r="DU19" s="300" t="str">
        <f ca="true">+IF(OFFSET('Hygiene Data'!$F$11,0,10*ROW('Hygiene Data'!F13))="","",OFFSET('Hygiene Data'!$F$11,0,10*ROW('Hygiene Data'!F13)))</f>
        <v/>
      </c>
      <c r="DV19" s="300" t="str">
        <f ca="true">+IF(OFFSET('Hygiene Data'!$F$12,0,10*ROW('Hygiene Data'!F13))="","",OFFSET('Hygiene Data'!$F$12,0,10*ROW('Hygiene Data'!F13)))</f>
        <v/>
      </c>
      <c r="DW19" s="300" t="str">
        <f ca="true">+IF(OFFSET('Hygiene Data'!$F$13,0,10*ROW('Hygiene Data'!F13))="","",OFFSET('Hygiene Data'!$F$13,0,10*ROW('Hygiene Data'!F13)))</f>
        <v/>
      </c>
      <c r="DX19" s="300" t="str">
        <f ca="true">+IF(OFFSET('Hygiene Data'!$G$11,0,10*ROW('Hygiene Data'!G13))="","",OFFSET('Hygiene Data'!$G$11,0,10*ROW('Hygiene Data'!G13)))</f>
        <v/>
      </c>
      <c r="DY19" s="300" t="str">
        <f ca="true">+IF(OFFSET('Hygiene Data'!$G$12,0,10*ROW('Hygiene Data'!G13))="","",OFFSET('Hygiene Data'!$G$12,0,10*ROW('Hygiene Data'!G13)))</f>
        <v/>
      </c>
      <c r="DZ19" s="300" t="str">
        <f ca="true">+IF(OFFSET('Hygiene Data'!$G$13,0,10*ROW('Hygiene Data'!G13))="","",OFFSET('Hygiene Data'!$G$13,0,10*ROW('Hygiene Data'!G13)))</f>
        <v/>
      </c>
      <c r="EA19" s="300" t="str">
        <f ca="true">+IF(OFFSET('Hygiene Data'!$H$11,0,10*ROW('Hygiene Data'!H13))="","",OFFSET('Hygiene Data'!$H$11,0,10*ROW('Hygiene Data'!H13)))</f>
        <v/>
      </c>
      <c r="EB19" s="300" t="str">
        <f ca="true">+IF(OFFSET('Hygiene Data'!$H$12,0,10*ROW('Hygiene Data'!H13))="","",OFFSET('Hygiene Data'!$H$12,0,10*ROW('Hygiene Data'!H13)))</f>
        <v/>
      </c>
      <c r="EC19" s="300" t="str">
        <f ca="true">+IF(OFFSET('Hygiene Data'!$H$13,0,10*ROW('Hygiene Data'!H13))="","",OFFSET('Hygiene Data'!$H$13,0,10*ROW('Hygiene Data'!H13)))</f>
        <v/>
      </c>
      <c r="ED19" s="300" t="str">
        <f ca="true">+IF(OFFSET('Hygiene Data'!$I$11,0,10*ROW('Hygiene Data'!I13))="","",OFFSET('Hygiene Data'!$I$11,0,10*ROW('Hygiene Data'!I13)))</f>
        <v/>
      </c>
      <c r="EE19" s="300" t="str">
        <f ca="true">+IF(OFFSET('Hygiene Data'!$I$12,0,10*ROW('Hygiene Data'!I13))="","",OFFSET('Hygiene Data'!$I$12,0,10*ROW('Hygiene Data'!I13)))</f>
        <v/>
      </c>
      <c r="EF19" s="300"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57"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0"/>
      <c r="BS20" s="300" t="str">
        <f ca="true">+IF(OFFSET('Water Data'!$D$27,0,10*ROW('Water Data'!D14))="","",OFFSET('Water Data'!$D$27,0,10*ROW('Water Data'!D14)))</f>
        <v/>
      </c>
      <c r="BT20" s="300" t="str">
        <f ca="true">+IF(OFFSET('Water Data'!$D$28,0,10*ROW('Water Data'!D14))="","",OFFSET('Water Data'!$D$28,0,10*ROW('Water Data'!D14)))</f>
        <v/>
      </c>
      <c r="BU20" s="300" t="str">
        <f ca="true">+IF(OFFSET('Water Data'!$D$29,0,10*ROW('Water Data'!D14))="","",OFFSET('Water Data'!$D$29,0,10*ROW('Water Data'!D14)))</f>
        <v/>
      </c>
      <c r="BV20" s="300" t="str">
        <f ca="true">+IF(OFFSET('Water Data'!$E$27,0,10*ROW('Water Data'!E14))="","",OFFSET('Water Data'!$E$27,0,10*ROW('Water Data'!E14)))</f>
        <v/>
      </c>
      <c r="BW20" s="300" t="str">
        <f ca="true">+IF(OFFSET('Water Data'!$E$28,0,10*ROW('Water Data'!E14))="","",OFFSET('Water Data'!$E$28,0,10*ROW('Water Data'!E14)))</f>
        <v/>
      </c>
      <c r="BX20" s="300" t="str">
        <f ca="true">+IF(OFFSET('Water Data'!$E$29,0,10*ROW('Water Data'!E14))="","",OFFSET('Water Data'!$E$29,0,10*ROW('Water Data'!E14)))</f>
        <v/>
      </c>
      <c r="BY20" s="300" t="str">
        <f ca="true">+IF(OFFSET('Water Data'!$F$27,0,10*ROW('Water Data'!F14))="","",OFFSET('Water Data'!$F$27,0,10*ROW('Water Data'!F14)))</f>
        <v/>
      </c>
      <c r="BZ20" s="300" t="str">
        <f ca="true">+IF(OFFSET('Water Data'!$F$28,0,10*ROW('Water Data'!F14))="","",OFFSET('Water Data'!$F$28,0,10*ROW('Water Data'!F14)))</f>
        <v/>
      </c>
      <c r="CA20" s="300" t="str">
        <f ca="true">+IF(OFFSET('Water Data'!$F$29,0,10*ROW('Water Data'!F14))="","",OFFSET('Water Data'!$F$29,0,10*ROW('Water Data'!F14)))</f>
        <v/>
      </c>
      <c r="CB20" s="300" t="str">
        <f ca="true">+IF(OFFSET('Water Data'!$G$27,0,10*ROW('Water Data'!G14))="","",OFFSET('Water Data'!$G$27,0,10*ROW('Water Data'!G14)))</f>
        <v/>
      </c>
      <c r="CC20" s="300" t="str">
        <f ca="true">+IF(OFFSET('Water Data'!$G$28,0,10*ROW('Water Data'!G14))="","",OFFSET('Water Data'!$G$28,0,10*ROW('Water Data'!G14)))</f>
        <v/>
      </c>
      <c r="CD20" s="300" t="str">
        <f ca="true">+IF(OFFSET('Water Data'!$G$29,0,10*ROW('Water Data'!G14))="","",OFFSET('Water Data'!$G$29,0,10*ROW('Water Data'!G14)))</f>
        <v/>
      </c>
      <c r="CE20" s="300" t="str">
        <f ca="true">+IF(OFFSET('Water Data'!$H$27,0,10*ROW('Water Data'!H14))="","",OFFSET('Water Data'!$H$27,0,10*ROW('Water Data'!H14)))</f>
        <v/>
      </c>
      <c r="CF20" s="300" t="str">
        <f ca="true">+IF(OFFSET('Water Data'!$H$28,0,10*ROW('Water Data'!H14))="","",OFFSET('Water Data'!$H$28,0,10*ROW('Water Data'!H14)))</f>
        <v/>
      </c>
      <c r="CG20" s="300" t="str">
        <f ca="true">+IF(OFFSET('Water Data'!$H$29,0,10*ROW('Water Data'!H14))="","",OFFSET('Water Data'!$H$29,0,10*ROW('Water Data'!H14)))</f>
        <v/>
      </c>
      <c r="CH20" s="300" t="str">
        <f ca="true">+IF(OFFSET('Water Data'!$I$27,0,10*ROW('Water Data'!I14))="","",OFFSET('Water Data'!$I$27,0,10*ROW('Water Data'!I14)))</f>
        <v/>
      </c>
      <c r="CI20" s="300" t="str">
        <f ca="true">+IF(OFFSET('Water Data'!$I$28,0,10*ROW('Water Data'!I14))="","",OFFSET('Water Data'!$I$28,0,10*ROW('Water Data'!I14)))</f>
        <v/>
      </c>
      <c r="CJ20" s="300" t="str">
        <f ca="true">+IF(OFFSET('Water Data'!$I$29,0,10*ROW('Water Data'!I14))="","",OFFSET('Water Data'!$I$29,0,10*ROW('Water Data'!I14)))</f>
        <v/>
      </c>
      <c r="CK20" s="300" t="str">
        <f ca="true">+IF(OFFSET('Sanitation Data'!$D$28,0,10*ROW('Sanitation Data'!D14))="","",OFFSET('Sanitation Data'!$D$28,0,10*ROW('Sanitation Data'!D14)))</f>
        <v/>
      </c>
      <c r="CL20" s="300" t="str">
        <f ca="true">+IF(OFFSET('Sanitation Data'!$D$29,0,10*ROW('Sanitation Data'!D14))="","",OFFSET('Sanitation Data'!$D$29,0,10*ROW('Sanitation Data'!D14)))</f>
        <v/>
      </c>
      <c r="CM20" s="300" t="str">
        <f ca="true">+IF(OFFSET('Sanitation Data'!$D$30,0,10*ROW('Sanitation Data'!D14))="","",OFFSET('Sanitation Data'!$D$30,0,10*ROW('Sanitation Data'!D14)))</f>
        <v/>
      </c>
      <c r="CN20" s="300" t="str">
        <f ca="true">+IF(OFFSET('Sanitation Data'!$D$31,0,10*ROW('Sanitation Data'!D14))="","",OFFSET('Sanitation Data'!$D$31,0,10*ROW('Sanitation Data'!D14)))</f>
        <v/>
      </c>
      <c r="CO20" s="300" t="str">
        <f ca="true">+IF(OFFSET('Sanitation Data'!$D$32,0,10*ROW('Sanitation Data'!D14))="","",OFFSET('Sanitation Data'!$D$32,0,10*ROW('Sanitation Data'!D14)))</f>
        <v/>
      </c>
      <c r="CP20" s="300" t="str">
        <f ca="true">+IF(OFFSET('Sanitation Data'!$E$28,0,10*ROW('Sanitation Data'!E14))="","",OFFSET('Sanitation Data'!$E$28,0,10*ROW('Sanitation Data'!E14)))</f>
        <v/>
      </c>
      <c r="CQ20" s="300" t="str">
        <f ca="true">+IF(OFFSET('Sanitation Data'!$E$29,0,10*ROW('Sanitation Data'!E14))="","",OFFSET('Sanitation Data'!$E$29,0,10*ROW('Sanitation Data'!E14)))</f>
        <v/>
      </c>
      <c r="CR20" s="300" t="str">
        <f ca="true">+IF(OFFSET('Sanitation Data'!$E$30,0,10*ROW('Sanitation Data'!E14))="","",OFFSET('Sanitation Data'!$E$30,0,10*ROW('Sanitation Data'!E14)))</f>
        <v/>
      </c>
      <c r="CS20" s="300" t="str">
        <f ca="true">+IF(OFFSET('Sanitation Data'!$E$31,0,10*ROW('Sanitation Data'!E14))="","",OFFSET('Sanitation Data'!$E$31,0,10*ROW('Sanitation Data'!E14)))</f>
        <v/>
      </c>
      <c r="CT20" s="300" t="str">
        <f ca="true">+IF(OFFSET('Sanitation Data'!$E$32,0,10*ROW('Sanitation Data'!E14))="","",OFFSET('Sanitation Data'!$E$32,0,10*ROW('Sanitation Data'!E14)))</f>
        <v/>
      </c>
      <c r="CU20" s="300" t="str">
        <f ca="true">+IF(OFFSET('Sanitation Data'!$F$28,0,10*ROW('Sanitation Data'!F14))="","",OFFSET('Sanitation Data'!$F$28,0,10*ROW('Sanitation Data'!F14)))</f>
        <v/>
      </c>
      <c r="CV20" s="300" t="str">
        <f ca="true">+IF(OFFSET('Sanitation Data'!$F$29,0,10*ROW('Sanitation Data'!F14))="","",OFFSET('Sanitation Data'!$F$29,0,10*ROW('Sanitation Data'!F14)))</f>
        <v/>
      </c>
      <c r="CW20" s="300" t="str">
        <f ca="true">+IF(OFFSET('Sanitation Data'!$F$30,0,10*ROW('Sanitation Data'!F14))="","",OFFSET('Sanitation Data'!$F$30,0,10*ROW('Sanitation Data'!F14)))</f>
        <v/>
      </c>
      <c r="CX20" s="300" t="str">
        <f ca="true">+IF(OFFSET('Sanitation Data'!$F$31,0,10*ROW('Sanitation Data'!F14))="","",OFFSET('Sanitation Data'!$F$31,0,10*ROW('Sanitation Data'!F14)))</f>
        <v/>
      </c>
      <c r="CY20" s="300" t="str">
        <f ca="true">+IF(OFFSET('Sanitation Data'!$F$32,0,10*ROW('Sanitation Data'!F14))="","",OFFSET('Sanitation Data'!$F$32,0,10*ROW('Sanitation Data'!F14)))</f>
        <v/>
      </c>
      <c r="CZ20" s="300" t="str">
        <f ca="true">+IF(OFFSET('Sanitation Data'!$G$28,0,10*ROW('Sanitation Data'!G14))="","",OFFSET('Sanitation Data'!$G$28,0,10*ROW('Sanitation Data'!G14)))</f>
        <v/>
      </c>
      <c r="DA20" s="300" t="str">
        <f ca="true">+IF(OFFSET('Sanitation Data'!$G$29,0,10*ROW('Sanitation Data'!G14))="","",OFFSET('Sanitation Data'!$G$29,0,10*ROW('Sanitation Data'!G14)))</f>
        <v/>
      </c>
      <c r="DB20" s="300" t="str">
        <f ca="true">+IF(OFFSET('Sanitation Data'!$G$30,0,10*ROW('Sanitation Data'!G14))="","",OFFSET('Sanitation Data'!$G$30,0,10*ROW('Sanitation Data'!G14)))</f>
        <v/>
      </c>
      <c r="DC20" s="300" t="str">
        <f ca="true">+IF(OFFSET('Sanitation Data'!$G$31,0,10*ROW('Sanitation Data'!G14))="","",OFFSET('Sanitation Data'!$G$31,0,10*ROW('Sanitation Data'!G14)))</f>
        <v/>
      </c>
      <c r="DD20" s="300" t="str">
        <f ca="true">+IF(OFFSET('Sanitation Data'!$G$32,0,10*ROW('Sanitation Data'!G14))="","",OFFSET('Sanitation Data'!$G$32,0,10*ROW('Sanitation Data'!G14)))</f>
        <v/>
      </c>
      <c r="DE20" s="300" t="str">
        <f ca="true">+IF(OFFSET('Sanitation Data'!$H$28,0,10*ROW('Sanitation Data'!H14))="","",OFFSET('Sanitation Data'!$H$28,0,10*ROW('Sanitation Data'!H14)))</f>
        <v/>
      </c>
      <c r="DF20" s="300" t="str">
        <f ca="true">+IF(OFFSET('Sanitation Data'!$H$29,0,10*ROW('Sanitation Data'!H14))="","",OFFSET('Sanitation Data'!$H$29,0,10*ROW('Sanitation Data'!H14)))</f>
        <v/>
      </c>
      <c r="DG20" s="300" t="str">
        <f ca="true">+IF(OFFSET('Sanitation Data'!$H$30,0,10*ROW('Sanitation Data'!H14))="","",OFFSET('Sanitation Data'!$H$30,0,10*ROW('Sanitation Data'!H14)))</f>
        <v/>
      </c>
      <c r="DH20" s="300" t="str">
        <f ca="true">+IF(OFFSET('Sanitation Data'!$H$31,0,10*ROW('Sanitation Data'!H14))="","",OFFSET('Sanitation Data'!$H$31,0,10*ROW('Sanitation Data'!H14)))</f>
        <v/>
      </c>
      <c r="DI20" s="300" t="str">
        <f ca="true">+IF(OFFSET('Sanitation Data'!$H$32,0,10*ROW('Sanitation Data'!H14))="","",OFFSET('Sanitation Data'!$H$32,0,10*ROW('Sanitation Data'!H14)))</f>
        <v/>
      </c>
      <c r="DJ20" s="300" t="str">
        <f ca="true">+IF(OFFSET('Sanitation Data'!$I$28,0,10*ROW('Sanitation Data'!I14))="","",OFFSET('Sanitation Data'!$I$28,0,10*ROW('Sanitation Data'!I14)))</f>
        <v/>
      </c>
      <c r="DK20" s="300" t="str">
        <f ca="true">+IF(OFFSET('Sanitation Data'!$I$29,0,10*ROW('Sanitation Data'!I14))="","",OFFSET('Sanitation Data'!$I$29,0,10*ROW('Sanitation Data'!I14)))</f>
        <v/>
      </c>
      <c r="DL20" s="300" t="str">
        <f ca="true">+IF(OFFSET('Sanitation Data'!$I$30,0,10*ROW('Sanitation Data'!I14))="","",OFFSET('Sanitation Data'!$I$30,0,10*ROW('Sanitation Data'!I14)))</f>
        <v/>
      </c>
      <c r="DM20" s="300" t="str">
        <f ca="true">+IF(OFFSET('Sanitation Data'!$I$31,0,10*ROW('Sanitation Data'!I14))="","",OFFSET('Sanitation Data'!$I$31,0,10*ROW('Sanitation Data'!I14)))</f>
        <v/>
      </c>
      <c r="DN20" s="300" t="str">
        <f ca="true">+IF(OFFSET('Sanitation Data'!$I$32,0,10*ROW('Sanitation Data'!I14))="","",OFFSET('Sanitation Data'!$I$32,0,10*ROW('Sanitation Data'!I14)))</f>
        <v/>
      </c>
      <c r="DO20" s="300" t="str">
        <f ca="true">+IF(OFFSET('Hygiene Data'!$D$11,0,10*ROW('Hygiene Data'!D14))="","",OFFSET('Hygiene Data'!$D$11,0,10*ROW('Hygiene Data'!D14)))</f>
        <v/>
      </c>
      <c r="DP20" s="300" t="str">
        <f ca="true">+IF(OFFSET('Hygiene Data'!$D$12,0,10*ROW('Hygiene Data'!D14))="","",OFFSET('Hygiene Data'!$D$12,0,10*ROW('Hygiene Data'!D14)))</f>
        <v/>
      </c>
      <c r="DQ20" s="300" t="str">
        <f ca="true">+IF(OFFSET('Hygiene Data'!$D$13,0,10*ROW('Hygiene Data'!D14))="","",OFFSET('Hygiene Data'!$D$13,0,10*ROW('Hygiene Data'!D14)))</f>
        <v/>
      </c>
      <c r="DR20" s="300" t="str">
        <f ca="true">+IF(OFFSET('Hygiene Data'!$E$11,0,10*ROW('Hygiene Data'!E14))="","",OFFSET('Hygiene Data'!$E$11,0,10*ROW('Hygiene Data'!E14)))</f>
        <v/>
      </c>
      <c r="DS20" s="300" t="str">
        <f ca="true">+IF(OFFSET('Hygiene Data'!$E$12,0,10*ROW('Hygiene Data'!E14))="","",OFFSET('Hygiene Data'!$E$12,0,10*ROW('Hygiene Data'!E14)))</f>
        <v/>
      </c>
      <c r="DT20" s="300" t="str">
        <f ca="true">+IF(OFFSET('Hygiene Data'!$E$13,0,10*ROW('Hygiene Data'!E14))="","",OFFSET('Hygiene Data'!$E$13,0,10*ROW('Hygiene Data'!E14)))</f>
        <v/>
      </c>
      <c r="DU20" s="300" t="str">
        <f ca="true">+IF(OFFSET('Hygiene Data'!$F$11,0,10*ROW('Hygiene Data'!F14))="","",OFFSET('Hygiene Data'!$F$11,0,10*ROW('Hygiene Data'!F14)))</f>
        <v/>
      </c>
      <c r="DV20" s="300" t="str">
        <f ca="true">+IF(OFFSET('Hygiene Data'!$F$12,0,10*ROW('Hygiene Data'!F14))="","",OFFSET('Hygiene Data'!$F$12,0,10*ROW('Hygiene Data'!F14)))</f>
        <v/>
      </c>
      <c r="DW20" s="300" t="str">
        <f ca="true">+IF(OFFSET('Hygiene Data'!$F$13,0,10*ROW('Hygiene Data'!F14))="","",OFFSET('Hygiene Data'!$F$13,0,10*ROW('Hygiene Data'!F14)))</f>
        <v/>
      </c>
      <c r="DX20" s="300" t="str">
        <f ca="true">+IF(OFFSET('Hygiene Data'!$G$11,0,10*ROW('Hygiene Data'!G14))="","",OFFSET('Hygiene Data'!$G$11,0,10*ROW('Hygiene Data'!G14)))</f>
        <v/>
      </c>
      <c r="DY20" s="300" t="str">
        <f ca="true">+IF(OFFSET('Hygiene Data'!$G$12,0,10*ROW('Hygiene Data'!G14))="","",OFFSET('Hygiene Data'!$G$12,0,10*ROW('Hygiene Data'!G14)))</f>
        <v/>
      </c>
      <c r="DZ20" s="300" t="str">
        <f ca="true">+IF(OFFSET('Hygiene Data'!$G$13,0,10*ROW('Hygiene Data'!G14))="","",OFFSET('Hygiene Data'!$G$13,0,10*ROW('Hygiene Data'!G14)))</f>
        <v/>
      </c>
      <c r="EA20" s="300" t="str">
        <f ca="true">+IF(OFFSET('Hygiene Data'!$H$11,0,10*ROW('Hygiene Data'!H14))="","",OFFSET('Hygiene Data'!$H$11,0,10*ROW('Hygiene Data'!H14)))</f>
        <v/>
      </c>
      <c r="EB20" s="300" t="str">
        <f ca="true">+IF(OFFSET('Hygiene Data'!$H$12,0,10*ROW('Hygiene Data'!H14))="","",OFFSET('Hygiene Data'!$H$12,0,10*ROW('Hygiene Data'!H14)))</f>
        <v/>
      </c>
      <c r="EC20" s="300" t="str">
        <f ca="true">+IF(OFFSET('Hygiene Data'!$H$13,0,10*ROW('Hygiene Data'!H14))="","",OFFSET('Hygiene Data'!$H$13,0,10*ROW('Hygiene Data'!H14)))</f>
        <v/>
      </c>
      <c r="ED20" s="300" t="str">
        <f ca="true">+IF(OFFSET('Hygiene Data'!$I$11,0,10*ROW('Hygiene Data'!I14))="","",OFFSET('Hygiene Data'!$I$11,0,10*ROW('Hygiene Data'!I14)))</f>
        <v/>
      </c>
      <c r="EE20" s="300" t="str">
        <f ca="true">+IF(OFFSET('Hygiene Data'!$I$12,0,10*ROW('Hygiene Data'!I14))="","",OFFSET('Hygiene Data'!$I$12,0,10*ROW('Hygiene Data'!I14)))</f>
        <v/>
      </c>
      <c r="EF20" s="300"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57"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0"/>
      <c r="BS21" s="300" t="str">
        <f ca="true">+IF(OFFSET('Water Data'!$D$27,0,10*ROW('Water Data'!D15))="","",OFFSET('Water Data'!$D$27,0,10*ROW('Water Data'!D15)))</f>
        <v/>
      </c>
      <c r="BT21" s="300" t="str">
        <f ca="true">+IF(OFFSET('Water Data'!$D$28,0,10*ROW('Water Data'!D15))="","",OFFSET('Water Data'!$D$28,0,10*ROW('Water Data'!D15)))</f>
        <v/>
      </c>
      <c r="BU21" s="300" t="str">
        <f ca="true">+IF(OFFSET('Water Data'!$D$29,0,10*ROW('Water Data'!D15))="","",OFFSET('Water Data'!$D$29,0,10*ROW('Water Data'!D15)))</f>
        <v/>
      </c>
      <c r="BV21" s="300" t="str">
        <f ca="true">+IF(OFFSET('Water Data'!$E$27,0,10*ROW('Water Data'!E15))="","",OFFSET('Water Data'!$E$27,0,10*ROW('Water Data'!E15)))</f>
        <v/>
      </c>
      <c r="BW21" s="300" t="str">
        <f ca="true">+IF(OFFSET('Water Data'!$E$28,0,10*ROW('Water Data'!E15))="","",OFFSET('Water Data'!$E$28,0,10*ROW('Water Data'!E15)))</f>
        <v/>
      </c>
      <c r="BX21" s="300" t="str">
        <f ca="true">+IF(OFFSET('Water Data'!$E$29,0,10*ROW('Water Data'!E15))="","",OFFSET('Water Data'!$E$29,0,10*ROW('Water Data'!E15)))</f>
        <v/>
      </c>
      <c r="BY21" s="300" t="str">
        <f ca="true">+IF(OFFSET('Water Data'!$F$27,0,10*ROW('Water Data'!F15))="","",OFFSET('Water Data'!$F$27,0,10*ROW('Water Data'!F15)))</f>
        <v/>
      </c>
      <c r="BZ21" s="300" t="str">
        <f ca="true">+IF(OFFSET('Water Data'!$F$28,0,10*ROW('Water Data'!F15))="","",OFFSET('Water Data'!$F$28,0,10*ROW('Water Data'!F15)))</f>
        <v/>
      </c>
      <c r="CA21" s="300" t="str">
        <f ca="true">+IF(OFFSET('Water Data'!$F$29,0,10*ROW('Water Data'!F15))="","",OFFSET('Water Data'!$F$29,0,10*ROW('Water Data'!F15)))</f>
        <v/>
      </c>
      <c r="CB21" s="300" t="str">
        <f ca="true">+IF(OFFSET('Water Data'!$G$27,0,10*ROW('Water Data'!G15))="","",OFFSET('Water Data'!$G$27,0,10*ROW('Water Data'!G15)))</f>
        <v/>
      </c>
      <c r="CC21" s="300" t="str">
        <f ca="true">+IF(OFFSET('Water Data'!$G$28,0,10*ROW('Water Data'!G15))="","",OFFSET('Water Data'!$G$28,0,10*ROW('Water Data'!G15)))</f>
        <v/>
      </c>
      <c r="CD21" s="300" t="str">
        <f ca="true">+IF(OFFSET('Water Data'!$G$29,0,10*ROW('Water Data'!G15))="","",OFFSET('Water Data'!$G$29,0,10*ROW('Water Data'!G15)))</f>
        <v/>
      </c>
      <c r="CE21" s="300" t="str">
        <f ca="true">+IF(OFFSET('Water Data'!$H$27,0,10*ROW('Water Data'!H15))="","",OFFSET('Water Data'!$H$27,0,10*ROW('Water Data'!H15)))</f>
        <v/>
      </c>
      <c r="CF21" s="300" t="str">
        <f ca="true">+IF(OFFSET('Water Data'!$H$28,0,10*ROW('Water Data'!H15))="","",OFFSET('Water Data'!$H$28,0,10*ROW('Water Data'!H15)))</f>
        <v/>
      </c>
      <c r="CG21" s="300" t="str">
        <f ca="true">+IF(OFFSET('Water Data'!$H$29,0,10*ROW('Water Data'!H15))="","",OFFSET('Water Data'!$H$29,0,10*ROW('Water Data'!H15)))</f>
        <v/>
      </c>
      <c r="CH21" s="300" t="str">
        <f ca="true">+IF(OFFSET('Water Data'!$I$27,0,10*ROW('Water Data'!I15))="","",OFFSET('Water Data'!$I$27,0,10*ROW('Water Data'!I15)))</f>
        <v/>
      </c>
      <c r="CI21" s="300" t="str">
        <f ca="true">+IF(OFFSET('Water Data'!$I$28,0,10*ROW('Water Data'!I15))="","",OFFSET('Water Data'!$I$28,0,10*ROW('Water Data'!I15)))</f>
        <v/>
      </c>
      <c r="CJ21" s="300" t="str">
        <f ca="true">+IF(OFFSET('Water Data'!$I$29,0,10*ROW('Water Data'!I15))="","",OFFSET('Water Data'!$I$29,0,10*ROW('Water Data'!I15)))</f>
        <v/>
      </c>
      <c r="CK21" s="300" t="str">
        <f ca="true">+IF(OFFSET('Sanitation Data'!$D$28,0,10*ROW('Sanitation Data'!D15))="","",OFFSET('Sanitation Data'!$D$28,0,10*ROW('Sanitation Data'!D15)))</f>
        <v/>
      </c>
      <c r="CL21" s="300" t="str">
        <f ca="true">+IF(OFFSET('Sanitation Data'!$D$29,0,10*ROW('Sanitation Data'!D15))="","",OFFSET('Sanitation Data'!$D$29,0,10*ROW('Sanitation Data'!D15)))</f>
        <v/>
      </c>
      <c r="CM21" s="300" t="str">
        <f ca="true">+IF(OFFSET('Sanitation Data'!$D$30,0,10*ROW('Sanitation Data'!D15))="","",OFFSET('Sanitation Data'!$D$30,0,10*ROW('Sanitation Data'!D15)))</f>
        <v/>
      </c>
      <c r="CN21" s="300" t="str">
        <f ca="true">+IF(OFFSET('Sanitation Data'!$D$31,0,10*ROW('Sanitation Data'!D15))="","",OFFSET('Sanitation Data'!$D$31,0,10*ROW('Sanitation Data'!D15)))</f>
        <v/>
      </c>
      <c r="CO21" s="300" t="str">
        <f ca="true">+IF(OFFSET('Sanitation Data'!$D$32,0,10*ROW('Sanitation Data'!D15))="","",OFFSET('Sanitation Data'!$D$32,0,10*ROW('Sanitation Data'!D15)))</f>
        <v/>
      </c>
      <c r="CP21" s="300" t="str">
        <f ca="true">+IF(OFFSET('Sanitation Data'!$E$28,0,10*ROW('Sanitation Data'!E15))="","",OFFSET('Sanitation Data'!$E$28,0,10*ROW('Sanitation Data'!E15)))</f>
        <v/>
      </c>
      <c r="CQ21" s="300" t="str">
        <f ca="true">+IF(OFFSET('Sanitation Data'!$E$29,0,10*ROW('Sanitation Data'!E15))="","",OFFSET('Sanitation Data'!$E$29,0,10*ROW('Sanitation Data'!E15)))</f>
        <v/>
      </c>
      <c r="CR21" s="300" t="str">
        <f ca="true">+IF(OFFSET('Sanitation Data'!$E$30,0,10*ROW('Sanitation Data'!E15))="","",OFFSET('Sanitation Data'!$E$30,0,10*ROW('Sanitation Data'!E15)))</f>
        <v/>
      </c>
      <c r="CS21" s="300" t="str">
        <f ca="true">+IF(OFFSET('Sanitation Data'!$E$31,0,10*ROW('Sanitation Data'!E15))="","",OFFSET('Sanitation Data'!$E$31,0,10*ROW('Sanitation Data'!E15)))</f>
        <v/>
      </c>
      <c r="CT21" s="300" t="str">
        <f ca="true">+IF(OFFSET('Sanitation Data'!$E$32,0,10*ROW('Sanitation Data'!E15))="","",OFFSET('Sanitation Data'!$E$32,0,10*ROW('Sanitation Data'!E15)))</f>
        <v/>
      </c>
      <c r="CU21" s="300" t="str">
        <f ca="true">+IF(OFFSET('Sanitation Data'!$F$28,0,10*ROW('Sanitation Data'!F15))="","",OFFSET('Sanitation Data'!$F$28,0,10*ROW('Sanitation Data'!F15)))</f>
        <v/>
      </c>
      <c r="CV21" s="300" t="str">
        <f ca="true">+IF(OFFSET('Sanitation Data'!$F$29,0,10*ROW('Sanitation Data'!F15))="","",OFFSET('Sanitation Data'!$F$29,0,10*ROW('Sanitation Data'!F15)))</f>
        <v/>
      </c>
      <c r="CW21" s="300" t="str">
        <f ca="true">+IF(OFFSET('Sanitation Data'!$F$30,0,10*ROW('Sanitation Data'!F15))="","",OFFSET('Sanitation Data'!$F$30,0,10*ROW('Sanitation Data'!F15)))</f>
        <v/>
      </c>
      <c r="CX21" s="300" t="str">
        <f ca="true">+IF(OFFSET('Sanitation Data'!$F$31,0,10*ROW('Sanitation Data'!F15))="","",OFFSET('Sanitation Data'!$F$31,0,10*ROW('Sanitation Data'!F15)))</f>
        <v/>
      </c>
      <c r="CY21" s="300" t="str">
        <f ca="true">+IF(OFFSET('Sanitation Data'!$F$32,0,10*ROW('Sanitation Data'!F15))="","",OFFSET('Sanitation Data'!$F$32,0,10*ROW('Sanitation Data'!F15)))</f>
        <v/>
      </c>
      <c r="CZ21" s="300" t="str">
        <f ca="true">+IF(OFFSET('Sanitation Data'!$G$28,0,10*ROW('Sanitation Data'!G15))="","",OFFSET('Sanitation Data'!$G$28,0,10*ROW('Sanitation Data'!G15)))</f>
        <v/>
      </c>
      <c r="DA21" s="300" t="str">
        <f ca="true">+IF(OFFSET('Sanitation Data'!$G$29,0,10*ROW('Sanitation Data'!G15))="","",OFFSET('Sanitation Data'!$G$29,0,10*ROW('Sanitation Data'!G15)))</f>
        <v/>
      </c>
      <c r="DB21" s="300" t="str">
        <f ca="true">+IF(OFFSET('Sanitation Data'!$G$30,0,10*ROW('Sanitation Data'!G15))="","",OFFSET('Sanitation Data'!$G$30,0,10*ROW('Sanitation Data'!G15)))</f>
        <v/>
      </c>
      <c r="DC21" s="300" t="str">
        <f ca="true">+IF(OFFSET('Sanitation Data'!$G$31,0,10*ROW('Sanitation Data'!G15))="","",OFFSET('Sanitation Data'!$G$31,0,10*ROW('Sanitation Data'!G15)))</f>
        <v/>
      </c>
      <c r="DD21" s="300" t="str">
        <f ca="true">+IF(OFFSET('Sanitation Data'!$G$32,0,10*ROW('Sanitation Data'!G15))="","",OFFSET('Sanitation Data'!$G$32,0,10*ROW('Sanitation Data'!G15)))</f>
        <v/>
      </c>
      <c r="DE21" s="300" t="str">
        <f ca="true">+IF(OFFSET('Sanitation Data'!$H$28,0,10*ROW('Sanitation Data'!H15))="","",OFFSET('Sanitation Data'!$H$28,0,10*ROW('Sanitation Data'!H15)))</f>
        <v/>
      </c>
      <c r="DF21" s="300" t="str">
        <f ca="true">+IF(OFFSET('Sanitation Data'!$H$29,0,10*ROW('Sanitation Data'!H15))="","",OFFSET('Sanitation Data'!$H$29,0,10*ROW('Sanitation Data'!H15)))</f>
        <v/>
      </c>
      <c r="DG21" s="300" t="str">
        <f ca="true">+IF(OFFSET('Sanitation Data'!$H$30,0,10*ROW('Sanitation Data'!H15))="","",OFFSET('Sanitation Data'!$H$30,0,10*ROW('Sanitation Data'!H15)))</f>
        <v/>
      </c>
      <c r="DH21" s="300" t="str">
        <f ca="true">+IF(OFFSET('Sanitation Data'!$H$31,0,10*ROW('Sanitation Data'!H15))="","",OFFSET('Sanitation Data'!$H$31,0,10*ROW('Sanitation Data'!H15)))</f>
        <v/>
      </c>
      <c r="DI21" s="300" t="str">
        <f ca="true">+IF(OFFSET('Sanitation Data'!$H$32,0,10*ROW('Sanitation Data'!H15))="","",OFFSET('Sanitation Data'!$H$32,0,10*ROW('Sanitation Data'!H15)))</f>
        <v/>
      </c>
      <c r="DJ21" s="300" t="str">
        <f ca="true">+IF(OFFSET('Sanitation Data'!$I$28,0,10*ROW('Sanitation Data'!I15))="","",OFFSET('Sanitation Data'!$I$28,0,10*ROW('Sanitation Data'!I15)))</f>
        <v/>
      </c>
      <c r="DK21" s="300" t="str">
        <f ca="true">+IF(OFFSET('Sanitation Data'!$I$29,0,10*ROW('Sanitation Data'!I15))="","",OFFSET('Sanitation Data'!$I$29,0,10*ROW('Sanitation Data'!I15)))</f>
        <v/>
      </c>
      <c r="DL21" s="300" t="str">
        <f ca="true">+IF(OFFSET('Sanitation Data'!$I$30,0,10*ROW('Sanitation Data'!I15))="","",OFFSET('Sanitation Data'!$I$30,0,10*ROW('Sanitation Data'!I15)))</f>
        <v/>
      </c>
      <c r="DM21" s="300" t="str">
        <f ca="true">+IF(OFFSET('Sanitation Data'!$I$31,0,10*ROW('Sanitation Data'!I15))="","",OFFSET('Sanitation Data'!$I$31,0,10*ROW('Sanitation Data'!I15)))</f>
        <v/>
      </c>
      <c r="DN21" s="300" t="str">
        <f ca="true">+IF(OFFSET('Sanitation Data'!$I$32,0,10*ROW('Sanitation Data'!I15))="","",OFFSET('Sanitation Data'!$I$32,0,10*ROW('Sanitation Data'!I15)))</f>
        <v/>
      </c>
      <c r="DO21" s="300" t="str">
        <f ca="true">+IF(OFFSET('Hygiene Data'!$D$11,0,10*ROW('Hygiene Data'!D15))="","",OFFSET('Hygiene Data'!$D$11,0,10*ROW('Hygiene Data'!D15)))</f>
        <v/>
      </c>
      <c r="DP21" s="300" t="str">
        <f ca="true">+IF(OFFSET('Hygiene Data'!$D$12,0,10*ROW('Hygiene Data'!D15))="","",OFFSET('Hygiene Data'!$D$12,0,10*ROW('Hygiene Data'!D15)))</f>
        <v/>
      </c>
      <c r="DQ21" s="300" t="str">
        <f ca="true">+IF(OFFSET('Hygiene Data'!$D$13,0,10*ROW('Hygiene Data'!D15))="","",OFFSET('Hygiene Data'!$D$13,0,10*ROW('Hygiene Data'!D15)))</f>
        <v/>
      </c>
      <c r="DR21" s="300" t="str">
        <f ca="true">+IF(OFFSET('Hygiene Data'!$E$11,0,10*ROW('Hygiene Data'!E15))="","",OFFSET('Hygiene Data'!$E$11,0,10*ROW('Hygiene Data'!E15)))</f>
        <v/>
      </c>
      <c r="DS21" s="300" t="str">
        <f ca="true">+IF(OFFSET('Hygiene Data'!$E$12,0,10*ROW('Hygiene Data'!E15))="","",OFFSET('Hygiene Data'!$E$12,0,10*ROW('Hygiene Data'!E15)))</f>
        <v/>
      </c>
      <c r="DT21" s="300" t="str">
        <f ca="true">+IF(OFFSET('Hygiene Data'!$E$13,0,10*ROW('Hygiene Data'!E15))="","",OFFSET('Hygiene Data'!$E$13,0,10*ROW('Hygiene Data'!E15)))</f>
        <v/>
      </c>
      <c r="DU21" s="300" t="str">
        <f ca="true">+IF(OFFSET('Hygiene Data'!$F$11,0,10*ROW('Hygiene Data'!F15))="","",OFFSET('Hygiene Data'!$F$11,0,10*ROW('Hygiene Data'!F15)))</f>
        <v/>
      </c>
      <c r="DV21" s="300" t="str">
        <f ca="true">+IF(OFFSET('Hygiene Data'!$F$12,0,10*ROW('Hygiene Data'!F15))="","",OFFSET('Hygiene Data'!$F$12,0,10*ROW('Hygiene Data'!F15)))</f>
        <v/>
      </c>
      <c r="DW21" s="300" t="str">
        <f ca="true">+IF(OFFSET('Hygiene Data'!$F$13,0,10*ROW('Hygiene Data'!F15))="","",OFFSET('Hygiene Data'!$F$13,0,10*ROW('Hygiene Data'!F15)))</f>
        <v/>
      </c>
      <c r="DX21" s="300" t="str">
        <f ca="true">+IF(OFFSET('Hygiene Data'!$G$11,0,10*ROW('Hygiene Data'!G15))="","",OFFSET('Hygiene Data'!$G$11,0,10*ROW('Hygiene Data'!G15)))</f>
        <v/>
      </c>
      <c r="DY21" s="300" t="str">
        <f ca="true">+IF(OFFSET('Hygiene Data'!$G$12,0,10*ROW('Hygiene Data'!G15))="","",OFFSET('Hygiene Data'!$G$12,0,10*ROW('Hygiene Data'!G15)))</f>
        <v/>
      </c>
      <c r="DZ21" s="300" t="str">
        <f ca="true">+IF(OFFSET('Hygiene Data'!$G$13,0,10*ROW('Hygiene Data'!G15))="","",OFFSET('Hygiene Data'!$G$13,0,10*ROW('Hygiene Data'!G15)))</f>
        <v/>
      </c>
      <c r="EA21" s="300" t="str">
        <f ca="true">+IF(OFFSET('Hygiene Data'!$H$11,0,10*ROW('Hygiene Data'!H15))="","",OFFSET('Hygiene Data'!$H$11,0,10*ROW('Hygiene Data'!H15)))</f>
        <v/>
      </c>
      <c r="EB21" s="300" t="str">
        <f ca="true">+IF(OFFSET('Hygiene Data'!$H$12,0,10*ROW('Hygiene Data'!H15))="","",OFFSET('Hygiene Data'!$H$12,0,10*ROW('Hygiene Data'!H15)))</f>
        <v/>
      </c>
      <c r="EC21" s="300" t="str">
        <f ca="true">+IF(OFFSET('Hygiene Data'!$H$13,0,10*ROW('Hygiene Data'!H15))="","",OFFSET('Hygiene Data'!$H$13,0,10*ROW('Hygiene Data'!H15)))</f>
        <v/>
      </c>
      <c r="ED21" s="300" t="str">
        <f ca="true">+IF(OFFSET('Hygiene Data'!$I$11,0,10*ROW('Hygiene Data'!I15))="","",OFFSET('Hygiene Data'!$I$11,0,10*ROW('Hygiene Data'!I15)))</f>
        <v/>
      </c>
      <c r="EE21" s="300" t="str">
        <f ca="true">+IF(OFFSET('Hygiene Data'!$I$12,0,10*ROW('Hygiene Data'!I15))="","",OFFSET('Hygiene Data'!$I$12,0,10*ROW('Hygiene Data'!I15)))</f>
        <v/>
      </c>
      <c r="EF21" s="300"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57"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0"/>
      <c r="BS22" s="300" t="str">
        <f ca="true">+IF(OFFSET('Water Data'!$D$27,0,10*ROW('Water Data'!D16))="","",OFFSET('Water Data'!$D$27,0,10*ROW('Water Data'!D16)))</f>
        <v/>
      </c>
      <c r="BT22" s="300" t="str">
        <f ca="true">+IF(OFFSET('Water Data'!$D$28,0,10*ROW('Water Data'!D16))="","",OFFSET('Water Data'!$D$28,0,10*ROW('Water Data'!D16)))</f>
        <v/>
      </c>
      <c r="BU22" s="300" t="str">
        <f ca="true">+IF(OFFSET('Water Data'!$D$29,0,10*ROW('Water Data'!D16))="","",OFFSET('Water Data'!$D$29,0,10*ROW('Water Data'!D16)))</f>
        <v/>
      </c>
      <c r="BV22" s="300" t="str">
        <f ca="true">+IF(OFFSET('Water Data'!$E$27,0,10*ROW('Water Data'!E16))="","",OFFSET('Water Data'!$E$27,0,10*ROW('Water Data'!E16)))</f>
        <v/>
      </c>
      <c r="BW22" s="300" t="str">
        <f ca="true">+IF(OFFSET('Water Data'!$E$28,0,10*ROW('Water Data'!E16))="","",OFFSET('Water Data'!$E$28,0,10*ROW('Water Data'!E16)))</f>
        <v/>
      </c>
      <c r="BX22" s="300" t="str">
        <f ca="true">+IF(OFFSET('Water Data'!$E$29,0,10*ROW('Water Data'!E16))="","",OFFSET('Water Data'!$E$29,0,10*ROW('Water Data'!E16)))</f>
        <v/>
      </c>
      <c r="BY22" s="300" t="str">
        <f ca="true">+IF(OFFSET('Water Data'!$F$27,0,10*ROW('Water Data'!F16))="","",OFFSET('Water Data'!$F$27,0,10*ROW('Water Data'!F16)))</f>
        <v/>
      </c>
      <c r="BZ22" s="300" t="str">
        <f ca="true">+IF(OFFSET('Water Data'!$F$28,0,10*ROW('Water Data'!F16))="","",OFFSET('Water Data'!$F$28,0,10*ROW('Water Data'!F16)))</f>
        <v/>
      </c>
      <c r="CA22" s="300" t="str">
        <f ca="true">+IF(OFFSET('Water Data'!$F$29,0,10*ROW('Water Data'!F16))="","",OFFSET('Water Data'!$F$29,0,10*ROW('Water Data'!F16)))</f>
        <v/>
      </c>
      <c r="CB22" s="300" t="str">
        <f ca="true">+IF(OFFSET('Water Data'!$G$27,0,10*ROW('Water Data'!G16))="","",OFFSET('Water Data'!$G$27,0,10*ROW('Water Data'!G16)))</f>
        <v/>
      </c>
      <c r="CC22" s="300" t="str">
        <f ca="true">+IF(OFFSET('Water Data'!$G$28,0,10*ROW('Water Data'!G16))="","",OFFSET('Water Data'!$G$28,0,10*ROW('Water Data'!G16)))</f>
        <v/>
      </c>
      <c r="CD22" s="300" t="str">
        <f ca="true">+IF(OFFSET('Water Data'!$G$29,0,10*ROW('Water Data'!G16))="","",OFFSET('Water Data'!$G$29,0,10*ROW('Water Data'!G16)))</f>
        <v/>
      </c>
      <c r="CE22" s="300" t="str">
        <f ca="true">+IF(OFFSET('Water Data'!$H$27,0,10*ROW('Water Data'!H16))="","",OFFSET('Water Data'!$H$27,0,10*ROW('Water Data'!H16)))</f>
        <v/>
      </c>
      <c r="CF22" s="300" t="str">
        <f ca="true">+IF(OFFSET('Water Data'!$H$28,0,10*ROW('Water Data'!H16))="","",OFFSET('Water Data'!$H$28,0,10*ROW('Water Data'!H16)))</f>
        <v/>
      </c>
      <c r="CG22" s="300" t="str">
        <f ca="true">+IF(OFFSET('Water Data'!$H$29,0,10*ROW('Water Data'!H16))="","",OFFSET('Water Data'!$H$29,0,10*ROW('Water Data'!H16)))</f>
        <v/>
      </c>
      <c r="CH22" s="300" t="str">
        <f ca="true">+IF(OFFSET('Water Data'!$I$27,0,10*ROW('Water Data'!I16))="","",OFFSET('Water Data'!$I$27,0,10*ROW('Water Data'!I16)))</f>
        <v/>
      </c>
      <c r="CI22" s="300" t="str">
        <f ca="true">+IF(OFFSET('Water Data'!$I$28,0,10*ROW('Water Data'!I16))="","",OFFSET('Water Data'!$I$28,0,10*ROW('Water Data'!I16)))</f>
        <v/>
      </c>
      <c r="CJ22" s="300" t="str">
        <f ca="true">+IF(OFFSET('Water Data'!$I$29,0,10*ROW('Water Data'!I16))="","",OFFSET('Water Data'!$I$29,0,10*ROW('Water Data'!I16)))</f>
        <v/>
      </c>
      <c r="CK22" s="300" t="str">
        <f ca="true">+IF(OFFSET('Sanitation Data'!$D$28,0,10*ROW('Sanitation Data'!D16))="","",OFFSET('Sanitation Data'!$D$28,0,10*ROW('Sanitation Data'!D16)))</f>
        <v/>
      </c>
      <c r="CL22" s="300" t="str">
        <f ca="true">+IF(OFFSET('Sanitation Data'!$D$29,0,10*ROW('Sanitation Data'!D16))="","",OFFSET('Sanitation Data'!$D$29,0,10*ROW('Sanitation Data'!D16)))</f>
        <v/>
      </c>
      <c r="CM22" s="300" t="str">
        <f ca="true">+IF(OFFSET('Sanitation Data'!$D$30,0,10*ROW('Sanitation Data'!D16))="","",OFFSET('Sanitation Data'!$D$30,0,10*ROW('Sanitation Data'!D16)))</f>
        <v/>
      </c>
      <c r="CN22" s="300" t="str">
        <f ca="true">+IF(OFFSET('Sanitation Data'!$D$31,0,10*ROW('Sanitation Data'!D16))="","",OFFSET('Sanitation Data'!$D$31,0,10*ROW('Sanitation Data'!D16)))</f>
        <v/>
      </c>
      <c r="CO22" s="300" t="str">
        <f ca="true">+IF(OFFSET('Sanitation Data'!$D$32,0,10*ROW('Sanitation Data'!D16))="","",OFFSET('Sanitation Data'!$D$32,0,10*ROW('Sanitation Data'!D16)))</f>
        <v/>
      </c>
      <c r="CP22" s="300" t="str">
        <f ca="true">+IF(OFFSET('Sanitation Data'!$E$28,0,10*ROW('Sanitation Data'!E16))="","",OFFSET('Sanitation Data'!$E$28,0,10*ROW('Sanitation Data'!E16)))</f>
        <v/>
      </c>
      <c r="CQ22" s="300" t="str">
        <f ca="true">+IF(OFFSET('Sanitation Data'!$E$29,0,10*ROW('Sanitation Data'!E16))="","",OFFSET('Sanitation Data'!$E$29,0,10*ROW('Sanitation Data'!E16)))</f>
        <v/>
      </c>
      <c r="CR22" s="300" t="str">
        <f ca="true">+IF(OFFSET('Sanitation Data'!$E$30,0,10*ROW('Sanitation Data'!E16))="","",OFFSET('Sanitation Data'!$E$30,0,10*ROW('Sanitation Data'!E16)))</f>
        <v/>
      </c>
      <c r="CS22" s="300" t="str">
        <f ca="true">+IF(OFFSET('Sanitation Data'!$E$31,0,10*ROW('Sanitation Data'!E16))="","",OFFSET('Sanitation Data'!$E$31,0,10*ROW('Sanitation Data'!E16)))</f>
        <v/>
      </c>
      <c r="CT22" s="300" t="str">
        <f ca="true">+IF(OFFSET('Sanitation Data'!$E$32,0,10*ROW('Sanitation Data'!E16))="","",OFFSET('Sanitation Data'!$E$32,0,10*ROW('Sanitation Data'!E16)))</f>
        <v/>
      </c>
      <c r="CU22" s="300" t="str">
        <f ca="true">+IF(OFFSET('Sanitation Data'!$F$28,0,10*ROW('Sanitation Data'!F16))="","",OFFSET('Sanitation Data'!$F$28,0,10*ROW('Sanitation Data'!F16)))</f>
        <v/>
      </c>
      <c r="CV22" s="300" t="str">
        <f ca="true">+IF(OFFSET('Sanitation Data'!$F$29,0,10*ROW('Sanitation Data'!F16))="","",OFFSET('Sanitation Data'!$F$29,0,10*ROW('Sanitation Data'!F16)))</f>
        <v/>
      </c>
      <c r="CW22" s="300" t="str">
        <f ca="true">+IF(OFFSET('Sanitation Data'!$F$30,0,10*ROW('Sanitation Data'!F16))="","",OFFSET('Sanitation Data'!$F$30,0,10*ROW('Sanitation Data'!F16)))</f>
        <v/>
      </c>
      <c r="CX22" s="300" t="str">
        <f ca="true">+IF(OFFSET('Sanitation Data'!$F$31,0,10*ROW('Sanitation Data'!F16))="","",OFFSET('Sanitation Data'!$F$31,0,10*ROW('Sanitation Data'!F16)))</f>
        <v/>
      </c>
      <c r="CY22" s="300" t="str">
        <f ca="true">+IF(OFFSET('Sanitation Data'!$F$32,0,10*ROW('Sanitation Data'!F16))="","",OFFSET('Sanitation Data'!$F$32,0,10*ROW('Sanitation Data'!F16)))</f>
        <v/>
      </c>
      <c r="CZ22" s="300" t="str">
        <f ca="true">+IF(OFFSET('Sanitation Data'!$G$28,0,10*ROW('Sanitation Data'!G16))="","",OFFSET('Sanitation Data'!$G$28,0,10*ROW('Sanitation Data'!G16)))</f>
        <v/>
      </c>
      <c r="DA22" s="300" t="str">
        <f ca="true">+IF(OFFSET('Sanitation Data'!$G$29,0,10*ROW('Sanitation Data'!G16))="","",OFFSET('Sanitation Data'!$G$29,0,10*ROW('Sanitation Data'!G16)))</f>
        <v/>
      </c>
      <c r="DB22" s="300" t="str">
        <f ca="true">+IF(OFFSET('Sanitation Data'!$G$30,0,10*ROW('Sanitation Data'!G16))="","",OFFSET('Sanitation Data'!$G$30,0,10*ROW('Sanitation Data'!G16)))</f>
        <v/>
      </c>
      <c r="DC22" s="300" t="str">
        <f ca="true">+IF(OFFSET('Sanitation Data'!$G$31,0,10*ROW('Sanitation Data'!G16))="","",OFFSET('Sanitation Data'!$G$31,0,10*ROW('Sanitation Data'!G16)))</f>
        <v/>
      </c>
      <c r="DD22" s="300" t="str">
        <f ca="true">+IF(OFFSET('Sanitation Data'!$G$32,0,10*ROW('Sanitation Data'!G16))="","",OFFSET('Sanitation Data'!$G$32,0,10*ROW('Sanitation Data'!G16)))</f>
        <v/>
      </c>
      <c r="DE22" s="300" t="str">
        <f ca="true">+IF(OFFSET('Sanitation Data'!$H$28,0,10*ROW('Sanitation Data'!H16))="","",OFFSET('Sanitation Data'!$H$28,0,10*ROW('Sanitation Data'!H16)))</f>
        <v/>
      </c>
      <c r="DF22" s="300" t="str">
        <f ca="true">+IF(OFFSET('Sanitation Data'!$H$29,0,10*ROW('Sanitation Data'!H16))="","",OFFSET('Sanitation Data'!$H$29,0,10*ROW('Sanitation Data'!H16)))</f>
        <v/>
      </c>
      <c r="DG22" s="300" t="str">
        <f ca="true">+IF(OFFSET('Sanitation Data'!$H$30,0,10*ROW('Sanitation Data'!H16))="","",OFFSET('Sanitation Data'!$H$30,0,10*ROW('Sanitation Data'!H16)))</f>
        <v/>
      </c>
      <c r="DH22" s="300" t="str">
        <f ca="true">+IF(OFFSET('Sanitation Data'!$H$31,0,10*ROW('Sanitation Data'!H16))="","",OFFSET('Sanitation Data'!$H$31,0,10*ROW('Sanitation Data'!H16)))</f>
        <v/>
      </c>
      <c r="DI22" s="300" t="str">
        <f ca="true">+IF(OFFSET('Sanitation Data'!$H$32,0,10*ROW('Sanitation Data'!H16))="","",OFFSET('Sanitation Data'!$H$32,0,10*ROW('Sanitation Data'!H16)))</f>
        <v/>
      </c>
      <c r="DJ22" s="300" t="str">
        <f ca="true">+IF(OFFSET('Sanitation Data'!$I$28,0,10*ROW('Sanitation Data'!I16))="","",OFFSET('Sanitation Data'!$I$28,0,10*ROW('Sanitation Data'!I16)))</f>
        <v/>
      </c>
      <c r="DK22" s="300" t="str">
        <f ca="true">+IF(OFFSET('Sanitation Data'!$I$29,0,10*ROW('Sanitation Data'!I16))="","",OFFSET('Sanitation Data'!$I$29,0,10*ROW('Sanitation Data'!I16)))</f>
        <v/>
      </c>
      <c r="DL22" s="300" t="str">
        <f ca="true">+IF(OFFSET('Sanitation Data'!$I$30,0,10*ROW('Sanitation Data'!I16))="","",OFFSET('Sanitation Data'!$I$30,0,10*ROW('Sanitation Data'!I16)))</f>
        <v/>
      </c>
      <c r="DM22" s="300" t="str">
        <f ca="true">+IF(OFFSET('Sanitation Data'!$I$31,0,10*ROW('Sanitation Data'!I16))="","",OFFSET('Sanitation Data'!$I$31,0,10*ROW('Sanitation Data'!I16)))</f>
        <v/>
      </c>
      <c r="DN22" s="300" t="str">
        <f ca="true">+IF(OFFSET('Sanitation Data'!$I$32,0,10*ROW('Sanitation Data'!I16))="","",OFFSET('Sanitation Data'!$I$32,0,10*ROW('Sanitation Data'!I16)))</f>
        <v/>
      </c>
      <c r="DO22" s="300" t="str">
        <f ca="true">+IF(OFFSET('Hygiene Data'!$D$11,0,10*ROW('Hygiene Data'!D16))="","",OFFSET('Hygiene Data'!$D$11,0,10*ROW('Hygiene Data'!D16)))</f>
        <v/>
      </c>
      <c r="DP22" s="300" t="str">
        <f ca="true">+IF(OFFSET('Hygiene Data'!$D$12,0,10*ROW('Hygiene Data'!D16))="","",OFFSET('Hygiene Data'!$D$12,0,10*ROW('Hygiene Data'!D16)))</f>
        <v/>
      </c>
      <c r="DQ22" s="300" t="str">
        <f ca="true">+IF(OFFSET('Hygiene Data'!$D$13,0,10*ROW('Hygiene Data'!D16))="","",OFFSET('Hygiene Data'!$D$13,0,10*ROW('Hygiene Data'!D16)))</f>
        <v/>
      </c>
      <c r="DR22" s="300" t="str">
        <f ca="true">+IF(OFFSET('Hygiene Data'!$E$11,0,10*ROW('Hygiene Data'!E16))="","",OFFSET('Hygiene Data'!$E$11,0,10*ROW('Hygiene Data'!E16)))</f>
        <v/>
      </c>
      <c r="DS22" s="300" t="str">
        <f ca="true">+IF(OFFSET('Hygiene Data'!$E$12,0,10*ROW('Hygiene Data'!E16))="","",OFFSET('Hygiene Data'!$E$12,0,10*ROW('Hygiene Data'!E16)))</f>
        <v/>
      </c>
      <c r="DT22" s="300" t="str">
        <f ca="true">+IF(OFFSET('Hygiene Data'!$E$13,0,10*ROW('Hygiene Data'!E16))="","",OFFSET('Hygiene Data'!$E$13,0,10*ROW('Hygiene Data'!E16)))</f>
        <v/>
      </c>
      <c r="DU22" s="300" t="str">
        <f ca="true">+IF(OFFSET('Hygiene Data'!$F$11,0,10*ROW('Hygiene Data'!F16))="","",OFFSET('Hygiene Data'!$F$11,0,10*ROW('Hygiene Data'!F16)))</f>
        <v/>
      </c>
      <c r="DV22" s="300" t="str">
        <f ca="true">+IF(OFFSET('Hygiene Data'!$F$12,0,10*ROW('Hygiene Data'!F16))="","",OFFSET('Hygiene Data'!$F$12,0,10*ROW('Hygiene Data'!F16)))</f>
        <v/>
      </c>
      <c r="DW22" s="300" t="str">
        <f ca="true">+IF(OFFSET('Hygiene Data'!$F$13,0,10*ROW('Hygiene Data'!F16))="","",OFFSET('Hygiene Data'!$F$13,0,10*ROW('Hygiene Data'!F16)))</f>
        <v/>
      </c>
      <c r="DX22" s="300" t="str">
        <f ca="true">+IF(OFFSET('Hygiene Data'!$G$11,0,10*ROW('Hygiene Data'!G16))="","",OFFSET('Hygiene Data'!$G$11,0,10*ROW('Hygiene Data'!G16)))</f>
        <v/>
      </c>
      <c r="DY22" s="300" t="str">
        <f ca="true">+IF(OFFSET('Hygiene Data'!$G$12,0,10*ROW('Hygiene Data'!G16))="","",OFFSET('Hygiene Data'!$G$12,0,10*ROW('Hygiene Data'!G16)))</f>
        <v/>
      </c>
      <c r="DZ22" s="300" t="str">
        <f ca="true">+IF(OFFSET('Hygiene Data'!$G$13,0,10*ROW('Hygiene Data'!G16))="","",OFFSET('Hygiene Data'!$G$13,0,10*ROW('Hygiene Data'!G16)))</f>
        <v/>
      </c>
      <c r="EA22" s="300" t="str">
        <f ca="true">+IF(OFFSET('Hygiene Data'!$H$11,0,10*ROW('Hygiene Data'!H16))="","",OFFSET('Hygiene Data'!$H$11,0,10*ROW('Hygiene Data'!H16)))</f>
        <v/>
      </c>
      <c r="EB22" s="300" t="str">
        <f ca="true">+IF(OFFSET('Hygiene Data'!$H$12,0,10*ROW('Hygiene Data'!H16))="","",OFFSET('Hygiene Data'!$H$12,0,10*ROW('Hygiene Data'!H16)))</f>
        <v/>
      </c>
      <c r="EC22" s="300" t="str">
        <f ca="true">+IF(OFFSET('Hygiene Data'!$H$13,0,10*ROW('Hygiene Data'!H16))="","",OFFSET('Hygiene Data'!$H$13,0,10*ROW('Hygiene Data'!H16)))</f>
        <v/>
      </c>
      <c r="ED22" s="300" t="str">
        <f ca="true">+IF(OFFSET('Hygiene Data'!$I$11,0,10*ROW('Hygiene Data'!I16))="","",OFFSET('Hygiene Data'!$I$11,0,10*ROW('Hygiene Data'!I16)))</f>
        <v/>
      </c>
      <c r="EE22" s="300" t="str">
        <f ca="true">+IF(OFFSET('Hygiene Data'!$I$12,0,10*ROW('Hygiene Data'!I16))="","",OFFSET('Hygiene Data'!$I$12,0,10*ROW('Hygiene Data'!I16)))</f>
        <v/>
      </c>
      <c r="EF22" s="300"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57"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0"/>
      <c r="BS23" s="300" t="str">
        <f ca="true">+IF(OFFSET('Water Data'!$D$27,0,10*ROW('Water Data'!D17))="","",OFFSET('Water Data'!$D$27,0,10*ROW('Water Data'!D17)))</f>
        <v/>
      </c>
      <c r="BT23" s="300" t="str">
        <f ca="true">+IF(OFFSET('Water Data'!$D$28,0,10*ROW('Water Data'!D17))="","",OFFSET('Water Data'!$D$28,0,10*ROW('Water Data'!D17)))</f>
        <v/>
      </c>
      <c r="BU23" s="300" t="str">
        <f ca="true">+IF(OFFSET('Water Data'!$D$29,0,10*ROW('Water Data'!D17))="","",OFFSET('Water Data'!$D$29,0,10*ROW('Water Data'!D17)))</f>
        <v/>
      </c>
      <c r="BV23" s="300" t="str">
        <f ca="true">+IF(OFFSET('Water Data'!$E$27,0,10*ROW('Water Data'!E17))="","",OFFSET('Water Data'!$E$27,0,10*ROW('Water Data'!E17)))</f>
        <v/>
      </c>
      <c r="BW23" s="300" t="str">
        <f ca="true">+IF(OFFSET('Water Data'!$E$28,0,10*ROW('Water Data'!E17))="","",OFFSET('Water Data'!$E$28,0,10*ROW('Water Data'!E17)))</f>
        <v/>
      </c>
      <c r="BX23" s="300" t="str">
        <f ca="true">+IF(OFFSET('Water Data'!$E$29,0,10*ROW('Water Data'!E17))="","",OFFSET('Water Data'!$E$29,0,10*ROW('Water Data'!E17)))</f>
        <v/>
      </c>
      <c r="BY23" s="300" t="str">
        <f ca="true">+IF(OFFSET('Water Data'!$F$27,0,10*ROW('Water Data'!F17))="","",OFFSET('Water Data'!$F$27,0,10*ROW('Water Data'!F17)))</f>
        <v/>
      </c>
      <c r="BZ23" s="300" t="str">
        <f ca="true">+IF(OFFSET('Water Data'!$F$28,0,10*ROW('Water Data'!F17))="","",OFFSET('Water Data'!$F$28,0,10*ROW('Water Data'!F17)))</f>
        <v/>
      </c>
      <c r="CA23" s="300" t="str">
        <f ca="true">+IF(OFFSET('Water Data'!$F$29,0,10*ROW('Water Data'!F17))="","",OFFSET('Water Data'!$F$29,0,10*ROW('Water Data'!F17)))</f>
        <v/>
      </c>
      <c r="CB23" s="300" t="str">
        <f ca="true">+IF(OFFSET('Water Data'!$G$27,0,10*ROW('Water Data'!G17))="","",OFFSET('Water Data'!$G$27,0,10*ROW('Water Data'!G17)))</f>
        <v/>
      </c>
      <c r="CC23" s="300" t="str">
        <f ca="true">+IF(OFFSET('Water Data'!$G$28,0,10*ROW('Water Data'!G17))="","",OFFSET('Water Data'!$G$28,0,10*ROW('Water Data'!G17)))</f>
        <v/>
      </c>
      <c r="CD23" s="300" t="str">
        <f ca="true">+IF(OFFSET('Water Data'!$G$29,0,10*ROW('Water Data'!G17))="","",OFFSET('Water Data'!$G$29,0,10*ROW('Water Data'!G17)))</f>
        <v/>
      </c>
      <c r="CE23" s="300" t="str">
        <f ca="true">+IF(OFFSET('Water Data'!$H$27,0,10*ROW('Water Data'!H17))="","",OFFSET('Water Data'!$H$27,0,10*ROW('Water Data'!H17)))</f>
        <v/>
      </c>
      <c r="CF23" s="300" t="str">
        <f ca="true">+IF(OFFSET('Water Data'!$H$28,0,10*ROW('Water Data'!H17))="","",OFFSET('Water Data'!$H$28,0,10*ROW('Water Data'!H17)))</f>
        <v/>
      </c>
      <c r="CG23" s="300" t="str">
        <f ca="true">+IF(OFFSET('Water Data'!$H$29,0,10*ROW('Water Data'!H17))="","",OFFSET('Water Data'!$H$29,0,10*ROW('Water Data'!H17)))</f>
        <v/>
      </c>
      <c r="CH23" s="300" t="str">
        <f ca="true">+IF(OFFSET('Water Data'!$I$27,0,10*ROW('Water Data'!I17))="","",OFFSET('Water Data'!$I$27,0,10*ROW('Water Data'!I17)))</f>
        <v/>
      </c>
      <c r="CI23" s="300" t="str">
        <f ca="true">+IF(OFFSET('Water Data'!$I$28,0,10*ROW('Water Data'!I17))="","",OFFSET('Water Data'!$I$28,0,10*ROW('Water Data'!I17)))</f>
        <v/>
      </c>
      <c r="CJ23" s="300" t="str">
        <f ca="true">+IF(OFFSET('Water Data'!$I$29,0,10*ROW('Water Data'!I17))="","",OFFSET('Water Data'!$I$29,0,10*ROW('Water Data'!I17)))</f>
        <v/>
      </c>
      <c r="CK23" s="300" t="str">
        <f ca="true">+IF(OFFSET('Sanitation Data'!$D$28,0,10*ROW('Sanitation Data'!D17))="","",OFFSET('Sanitation Data'!$D$28,0,10*ROW('Sanitation Data'!D17)))</f>
        <v/>
      </c>
      <c r="CL23" s="300" t="str">
        <f ca="true">+IF(OFFSET('Sanitation Data'!$D$29,0,10*ROW('Sanitation Data'!D17))="","",OFFSET('Sanitation Data'!$D$29,0,10*ROW('Sanitation Data'!D17)))</f>
        <v/>
      </c>
      <c r="CM23" s="300" t="str">
        <f ca="true">+IF(OFFSET('Sanitation Data'!$D$30,0,10*ROW('Sanitation Data'!D17))="","",OFFSET('Sanitation Data'!$D$30,0,10*ROW('Sanitation Data'!D17)))</f>
        <v/>
      </c>
      <c r="CN23" s="300" t="str">
        <f ca="true">+IF(OFFSET('Sanitation Data'!$D$31,0,10*ROW('Sanitation Data'!D17))="","",OFFSET('Sanitation Data'!$D$31,0,10*ROW('Sanitation Data'!D17)))</f>
        <v/>
      </c>
      <c r="CO23" s="300" t="str">
        <f ca="true">+IF(OFFSET('Sanitation Data'!$D$32,0,10*ROW('Sanitation Data'!D17))="","",OFFSET('Sanitation Data'!$D$32,0,10*ROW('Sanitation Data'!D17)))</f>
        <v/>
      </c>
      <c r="CP23" s="300" t="str">
        <f ca="true">+IF(OFFSET('Sanitation Data'!$E$28,0,10*ROW('Sanitation Data'!E17))="","",OFFSET('Sanitation Data'!$E$28,0,10*ROW('Sanitation Data'!E17)))</f>
        <v/>
      </c>
      <c r="CQ23" s="300" t="str">
        <f ca="true">+IF(OFFSET('Sanitation Data'!$E$29,0,10*ROW('Sanitation Data'!E17))="","",OFFSET('Sanitation Data'!$E$29,0,10*ROW('Sanitation Data'!E17)))</f>
        <v/>
      </c>
      <c r="CR23" s="300" t="str">
        <f ca="true">+IF(OFFSET('Sanitation Data'!$E$30,0,10*ROW('Sanitation Data'!E17))="","",OFFSET('Sanitation Data'!$E$30,0,10*ROW('Sanitation Data'!E17)))</f>
        <v/>
      </c>
      <c r="CS23" s="300" t="str">
        <f ca="true">+IF(OFFSET('Sanitation Data'!$E$31,0,10*ROW('Sanitation Data'!E17))="","",OFFSET('Sanitation Data'!$E$31,0,10*ROW('Sanitation Data'!E17)))</f>
        <v/>
      </c>
      <c r="CT23" s="300" t="str">
        <f ca="true">+IF(OFFSET('Sanitation Data'!$E$32,0,10*ROW('Sanitation Data'!E17))="","",OFFSET('Sanitation Data'!$E$32,0,10*ROW('Sanitation Data'!E17)))</f>
        <v/>
      </c>
      <c r="CU23" s="300" t="str">
        <f ca="true">+IF(OFFSET('Sanitation Data'!$F$28,0,10*ROW('Sanitation Data'!F17))="","",OFFSET('Sanitation Data'!$F$28,0,10*ROW('Sanitation Data'!F17)))</f>
        <v/>
      </c>
      <c r="CV23" s="300" t="str">
        <f ca="true">+IF(OFFSET('Sanitation Data'!$F$29,0,10*ROW('Sanitation Data'!F17))="","",OFFSET('Sanitation Data'!$F$29,0,10*ROW('Sanitation Data'!F17)))</f>
        <v/>
      </c>
      <c r="CW23" s="300" t="str">
        <f ca="true">+IF(OFFSET('Sanitation Data'!$F$30,0,10*ROW('Sanitation Data'!F17))="","",OFFSET('Sanitation Data'!$F$30,0,10*ROW('Sanitation Data'!F17)))</f>
        <v/>
      </c>
      <c r="CX23" s="300" t="str">
        <f ca="true">+IF(OFFSET('Sanitation Data'!$F$31,0,10*ROW('Sanitation Data'!F17))="","",OFFSET('Sanitation Data'!$F$31,0,10*ROW('Sanitation Data'!F17)))</f>
        <v/>
      </c>
      <c r="CY23" s="300" t="str">
        <f ca="true">+IF(OFFSET('Sanitation Data'!$F$32,0,10*ROW('Sanitation Data'!F17))="","",OFFSET('Sanitation Data'!$F$32,0,10*ROW('Sanitation Data'!F17)))</f>
        <v/>
      </c>
      <c r="CZ23" s="300" t="str">
        <f ca="true">+IF(OFFSET('Sanitation Data'!$G$28,0,10*ROW('Sanitation Data'!G17))="","",OFFSET('Sanitation Data'!$G$28,0,10*ROW('Sanitation Data'!G17)))</f>
        <v/>
      </c>
      <c r="DA23" s="300" t="str">
        <f ca="true">+IF(OFFSET('Sanitation Data'!$G$29,0,10*ROW('Sanitation Data'!G17))="","",OFFSET('Sanitation Data'!$G$29,0,10*ROW('Sanitation Data'!G17)))</f>
        <v/>
      </c>
      <c r="DB23" s="300" t="str">
        <f ca="true">+IF(OFFSET('Sanitation Data'!$G$30,0,10*ROW('Sanitation Data'!G17))="","",OFFSET('Sanitation Data'!$G$30,0,10*ROW('Sanitation Data'!G17)))</f>
        <v/>
      </c>
      <c r="DC23" s="300" t="str">
        <f ca="true">+IF(OFFSET('Sanitation Data'!$G$31,0,10*ROW('Sanitation Data'!G17))="","",OFFSET('Sanitation Data'!$G$31,0,10*ROW('Sanitation Data'!G17)))</f>
        <v/>
      </c>
      <c r="DD23" s="300" t="str">
        <f ca="true">+IF(OFFSET('Sanitation Data'!$G$32,0,10*ROW('Sanitation Data'!G17))="","",OFFSET('Sanitation Data'!$G$32,0,10*ROW('Sanitation Data'!G17)))</f>
        <v/>
      </c>
      <c r="DE23" s="300" t="str">
        <f ca="true">+IF(OFFSET('Sanitation Data'!$H$28,0,10*ROW('Sanitation Data'!H17))="","",OFFSET('Sanitation Data'!$H$28,0,10*ROW('Sanitation Data'!H17)))</f>
        <v/>
      </c>
      <c r="DF23" s="300" t="str">
        <f ca="true">+IF(OFFSET('Sanitation Data'!$H$29,0,10*ROW('Sanitation Data'!H17))="","",OFFSET('Sanitation Data'!$H$29,0,10*ROW('Sanitation Data'!H17)))</f>
        <v/>
      </c>
      <c r="DG23" s="300" t="str">
        <f ca="true">+IF(OFFSET('Sanitation Data'!$H$30,0,10*ROW('Sanitation Data'!H17))="","",OFFSET('Sanitation Data'!$H$30,0,10*ROW('Sanitation Data'!H17)))</f>
        <v/>
      </c>
      <c r="DH23" s="300" t="str">
        <f ca="true">+IF(OFFSET('Sanitation Data'!$H$31,0,10*ROW('Sanitation Data'!H17))="","",OFFSET('Sanitation Data'!$H$31,0,10*ROW('Sanitation Data'!H17)))</f>
        <v/>
      </c>
      <c r="DI23" s="300" t="str">
        <f ca="true">+IF(OFFSET('Sanitation Data'!$H$32,0,10*ROW('Sanitation Data'!H17))="","",OFFSET('Sanitation Data'!$H$32,0,10*ROW('Sanitation Data'!H17)))</f>
        <v/>
      </c>
      <c r="DJ23" s="300" t="str">
        <f ca="true">+IF(OFFSET('Sanitation Data'!$I$28,0,10*ROW('Sanitation Data'!I17))="","",OFFSET('Sanitation Data'!$I$28,0,10*ROW('Sanitation Data'!I17)))</f>
        <v/>
      </c>
      <c r="DK23" s="300" t="str">
        <f ca="true">+IF(OFFSET('Sanitation Data'!$I$29,0,10*ROW('Sanitation Data'!I17))="","",OFFSET('Sanitation Data'!$I$29,0,10*ROW('Sanitation Data'!I17)))</f>
        <v/>
      </c>
      <c r="DL23" s="300" t="str">
        <f ca="true">+IF(OFFSET('Sanitation Data'!$I$30,0,10*ROW('Sanitation Data'!I17))="","",OFFSET('Sanitation Data'!$I$30,0,10*ROW('Sanitation Data'!I17)))</f>
        <v/>
      </c>
      <c r="DM23" s="300" t="str">
        <f ca="true">+IF(OFFSET('Sanitation Data'!$I$31,0,10*ROW('Sanitation Data'!I17))="","",OFFSET('Sanitation Data'!$I$31,0,10*ROW('Sanitation Data'!I17)))</f>
        <v/>
      </c>
      <c r="DN23" s="300" t="str">
        <f ca="true">+IF(OFFSET('Sanitation Data'!$I$32,0,10*ROW('Sanitation Data'!I17))="","",OFFSET('Sanitation Data'!$I$32,0,10*ROW('Sanitation Data'!I17)))</f>
        <v/>
      </c>
      <c r="DO23" s="300" t="str">
        <f ca="true">+IF(OFFSET('Hygiene Data'!$D$11,0,10*ROW('Hygiene Data'!D17))="","",OFFSET('Hygiene Data'!$D$11,0,10*ROW('Hygiene Data'!D17)))</f>
        <v/>
      </c>
      <c r="DP23" s="300" t="str">
        <f ca="true">+IF(OFFSET('Hygiene Data'!$D$12,0,10*ROW('Hygiene Data'!D17))="","",OFFSET('Hygiene Data'!$D$12,0,10*ROW('Hygiene Data'!D17)))</f>
        <v/>
      </c>
      <c r="DQ23" s="300" t="str">
        <f ca="true">+IF(OFFSET('Hygiene Data'!$D$13,0,10*ROW('Hygiene Data'!D17))="","",OFFSET('Hygiene Data'!$D$13,0,10*ROW('Hygiene Data'!D17)))</f>
        <v/>
      </c>
      <c r="DR23" s="300" t="str">
        <f ca="true">+IF(OFFSET('Hygiene Data'!$E$11,0,10*ROW('Hygiene Data'!E17))="","",OFFSET('Hygiene Data'!$E$11,0,10*ROW('Hygiene Data'!E17)))</f>
        <v/>
      </c>
      <c r="DS23" s="300" t="str">
        <f ca="true">+IF(OFFSET('Hygiene Data'!$E$12,0,10*ROW('Hygiene Data'!E17))="","",OFFSET('Hygiene Data'!$E$12,0,10*ROW('Hygiene Data'!E17)))</f>
        <v/>
      </c>
      <c r="DT23" s="300" t="str">
        <f ca="true">+IF(OFFSET('Hygiene Data'!$E$13,0,10*ROW('Hygiene Data'!E17))="","",OFFSET('Hygiene Data'!$E$13,0,10*ROW('Hygiene Data'!E17)))</f>
        <v/>
      </c>
      <c r="DU23" s="300" t="str">
        <f ca="true">+IF(OFFSET('Hygiene Data'!$F$11,0,10*ROW('Hygiene Data'!F17))="","",OFFSET('Hygiene Data'!$F$11,0,10*ROW('Hygiene Data'!F17)))</f>
        <v/>
      </c>
      <c r="DV23" s="300" t="str">
        <f ca="true">+IF(OFFSET('Hygiene Data'!$F$12,0,10*ROW('Hygiene Data'!F17))="","",OFFSET('Hygiene Data'!$F$12,0,10*ROW('Hygiene Data'!F17)))</f>
        <v/>
      </c>
      <c r="DW23" s="300" t="str">
        <f ca="true">+IF(OFFSET('Hygiene Data'!$F$13,0,10*ROW('Hygiene Data'!F17))="","",OFFSET('Hygiene Data'!$F$13,0,10*ROW('Hygiene Data'!F17)))</f>
        <v/>
      </c>
      <c r="DX23" s="300" t="str">
        <f ca="true">+IF(OFFSET('Hygiene Data'!$G$11,0,10*ROW('Hygiene Data'!G17))="","",OFFSET('Hygiene Data'!$G$11,0,10*ROW('Hygiene Data'!G17)))</f>
        <v/>
      </c>
      <c r="DY23" s="300" t="str">
        <f ca="true">+IF(OFFSET('Hygiene Data'!$G$12,0,10*ROW('Hygiene Data'!G17))="","",OFFSET('Hygiene Data'!$G$12,0,10*ROW('Hygiene Data'!G17)))</f>
        <v/>
      </c>
      <c r="DZ23" s="300" t="str">
        <f ca="true">+IF(OFFSET('Hygiene Data'!$G$13,0,10*ROW('Hygiene Data'!G17))="","",OFFSET('Hygiene Data'!$G$13,0,10*ROW('Hygiene Data'!G17)))</f>
        <v/>
      </c>
      <c r="EA23" s="300" t="str">
        <f ca="true">+IF(OFFSET('Hygiene Data'!$H$11,0,10*ROW('Hygiene Data'!H17))="","",OFFSET('Hygiene Data'!$H$11,0,10*ROW('Hygiene Data'!H17)))</f>
        <v/>
      </c>
      <c r="EB23" s="300" t="str">
        <f ca="true">+IF(OFFSET('Hygiene Data'!$H$12,0,10*ROW('Hygiene Data'!H17))="","",OFFSET('Hygiene Data'!$H$12,0,10*ROW('Hygiene Data'!H17)))</f>
        <v/>
      </c>
      <c r="EC23" s="300" t="str">
        <f ca="true">+IF(OFFSET('Hygiene Data'!$H$13,0,10*ROW('Hygiene Data'!H17))="","",OFFSET('Hygiene Data'!$H$13,0,10*ROW('Hygiene Data'!H17)))</f>
        <v/>
      </c>
      <c r="ED23" s="300" t="str">
        <f ca="true">+IF(OFFSET('Hygiene Data'!$I$11,0,10*ROW('Hygiene Data'!I17))="","",OFFSET('Hygiene Data'!$I$11,0,10*ROW('Hygiene Data'!I17)))</f>
        <v/>
      </c>
      <c r="EE23" s="300" t="str">
        <f ca="true">+IF(OFFSET('Hygiene Data'!$I$12,0,10*ROW('Hygiene Data'!I17))="","",OFFSET('Hygiene Data'!$I$12,0,10*ROW('Hygiene Data'!I17)))</f>
        <v/>
      </c>
      <c r="EF23" s="300"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57"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0"/>
      <c r="BS24" s="300" t="str">
        <f ca="true">+IF(OFFSET('Water Data'!$D$27,0,10*ROW('Water Data'!D18))="","",OFFSET('Water Data'!$D$27,0,10*ROW('Water Data'!D18)))</f>
        <v/>
      </c>
      <c r="BT24" s="300" t="str">
        <f ca="true">+IF(OFFSET('Water Data'!$D$28,0,10*ROW('Water Data'!D18))="","",OFFSET('Water Data'!$D$28,0,10*ROW('Water Data'!D18)))</f>
        <v/>
      </c>
      <c r="BU24" s="300" t="str">
        <f ca="true">+IF(OFFSET('Water Data'!$D$29,0,10*ROW('Water Data'!D18))="","",OFFSET('Water Data'!$D$29,0,10*ROW('Water Data'!D18)))</f>
        <v/>
      </c>
      <c r="BV24" s="300" t="str">
        <f ca="true">+IF(OFFSET('Water Data'!$E$27,0,10*ROW('Water Data'!E18))="","",OFFSET('Water Data'!$E$27,0,10*ROW('Water Data'!E18)))</f>
        <v/>
      </c>
      <c r="BW24" s="300" t="str">
        <f ca="true">+IF(OFFSET('Water Data'!$E$28,0,10*ROW('Water Data'!E18))="","",OFFSET('Water Data'!$E$28,0,10*ROW('Water Data'!E18)))</f>
        <v/>
      </c>
      <c r="BX24" s="300" t="str">
        <f ca="true">+IF(OFFSET('Water Data'!$E$29,0,10*ROW('Water Data'!E18))="","",OFFSET('Water Data'!$E$29,0,10*ROW('Water Data'!E18)))</f>
        <v/>
      </c>
      <c r="BY24" s="300" t="str">
        <f ca="true">+IF(OFFSET('Water Data'!$F$27,0,10*ROW('Water Data'!F18))="","",OFFSET('Water Data'!$F$27,0,10*ROW('Water Data'!F18)))</f>
        <v/>
      </c>
      <c r="BZ24" s="300" t="str">
        <f ca="true">+IF(OFFSET('Water Data'!$F$28,0,10*ROW('Water Data'!F18))="","",OFFSET('Water Data'!$F$28,0,10*ROW('Water Data'!F18)))</f>
        <v/>
      </c>
      <c r="CA24" s="300" t="str">
        <f ca="true">+IF(OFFSET('Water Data'!$F$29,0,10*ROW('Water Data'!F18))="","",OFFSET('Water Data'!$F$29,0,10*ROW('Water Data'!F18)))</f>
        <v/>
      </c>
      <c r="CB24" s="300" t="str">
        <f ca="true">+IF(OFFSET('Water Data'!$G$27,0,10*ROW('Water Data'!G18))="","",OFFSET('Water Data'!$G$27,0,10*ROW('Water Data'!G18)))</f>
        <v/>
      </c>
      <c r="CC24" s="300" t="str">
        <f ca="true">+IF(OFFSET('Water Data'!$G$28,0,10*ROW('Water Data'!G18))="","",OFFSET('Water Data'!$G$28,0,10*ROW('Water Data'!G18)))</f>
        <v/>
      </c>
      <c r="CD24" s="300" t="str">
        <f ca="true">+IF(OFFSET('Water Data'!$G$29,0,10*ROW('Water Data'!G18))="","",OFFSET('Water Data'!$G$29,0,10*ROW('Water Data'!G18)))</f>
        <v/>
      </c>
      <c r="CE24" s="300" t="str">
        <f ca="true">+IF(OFFSET('Water Data'!$H$27,0,10*ROW('Water Data'!H18))="","",OFFSET('Water Data'!$H$27,0,10*ROW('Water Data'!H18)))</f>
        <v/>
      </c>
      <c r="CF24" s="300" t="str">
        <f ca="true">+IF(OFFSET('Water Data'!$H$28,0,10*ROW('Water Data'!H18))="","",OFFSET('Water Data'!$H$28,0,10*ROW('Water Data'!H18)))</f>
        <v/>
      </c>
      <c r="CG24" s="300" t="str">
        <f ca="true">+IF(OFFSET('Water Data'!$H$29,0,10*ROW('Water Data'!H18))="","",OFFSET('Water Data'!$H$29,0,10*ROW('Water Data'!H18)))</f>
        <v/>
      </c>
      <c r="CH24" s="300" t="str">
        <f ca="true">+IF(OFFSET('Water Data'!$I$27,0,10*ROW('Water Data'!I18))="","",OFFSET('Water Data'!$I$27,0,10*ROW('Water Data'!I18)))</f>
        <v/>
      </c>
      <c r="CI24" s="300" t="str">
        <f ca="true">+IF(OFFSET('Water Data'!$I$28,0,10*ROW('Water Data'!I18))="","",OFFSET('Water Data'!$I$28,0,10*ROW('Water Data'!I18)))</f>
        <v/>
      </c>
      <c r="CJ24" s="300" t="str">
        <f ca="true">+IF(OFFSET('Water Data'!$I$29,0,10*ROW('Water Data'!I18))="","",OFFSET('Water Data'!$I$29,0,10*ROW('Water Data'!I18)))</f>
        <v/>
      </c>
      <c r="CK24" s="300" t="str">
        <f ca="true">+IF(OFFSET('Sanitation Data'!$D$28,0,10*ROW('Sanitation Data'!D18))="","",OFFSET('Sanitation Data'!$D$28,0,10*ROW('Sanitation Data'!D18)))</f>
        <v/>
      </c>
      <c r="CL24" s="300" t="str">
        <f ca="true">+IF(OFFSET('Sanitation Data'!$D$29,0,10*ROW('Sanitation Data'!D18))="","",OFFSET('Sanitation Data'!$D$29,0,10*ROW('Sanitation Data'!D18)))</f>
        <v/>
      </c>
      <c r="CM24" s="300" t="str">
        <f ca="true">+IF(OFFSET('Sanitation Data'!$D$30,0,10*ROW('Sanitation Data'!D18))="","",OFFSET('Sanitation Data'!$D$30,0,10*ROW('Sanitation Data'!D18)))</f>
        <v/>
      </c>
      <c r="CN24" s="300" t="str">
        <f ca="true">+IF(OFFSET('Sanitation Data'!$D$31,0,10*ROW('Sanitation Data'!D18))="","",OFFSET('Sanitation Data'!$D$31,0,10*ROW('Sanitation Data'!D18)))</f>
        <v/>
      </c>
      <c r="CO24" s="300" t="str">
        <f ca="true">+IF(OFFSET('Sanitation Data'!$D$32,0,10*ROW('Sanitation Data'!D18))="","",OFFSET('Sanitation Data'!$D$32,0,10*ROW('Sanitation Data'!D18)))</f>
        <v/>
      </c>
      <c r="CP24" s="300" t="str">
        <f ca="true">+IF(OFFSET('Sanitation Data'!$E$28,0,10*ROW('Sanitation Data'!E18))="","",OFFSET('Sanitation Data'!$E$28,0,10*ROW('Sanitation Data'!E18)))</f>
        <v/>
      </c>
      <c r="CQ24" s="300" t="str">
        <f ca="true">+IF(OFFSET('Sanitation Data'!$E$29,0,10*ROW('Sanitation Data'!E18))="","",OFFSET('Sanitation Data'!$E$29,0,10*ROW('Sanitation Data'!E18)))</f>
        <v/>
      </c>
      <c r="CR24" s="300" t="str">
        <f ca="true">+IF(OFFSET('Sanitation Data'!$E$30,0,10*ROW('Sanitation Data'!E18))="","",OFFSET('Sanitation Data'!$E$30,0,10*ROW('Sanitation Data'!E18)))</f>
        <v/>
      </c>
      <c r="CS24" s="300" t="str">
        <f ca="true">+IF(OFFSET('Sanitation Data'!$E$31,0,10*ROW('Sanitation Data'!E18))="","",OFFSET('Sanitation Data'!$E$31,0,10*ROW('Sanitation Data'!E18)))</f>
        <v/>
      </c>
      <c r="CT24" s="300" t="str">
        <f ca="true">+IF(OFFSET('Sanitation Data'!$E$32,0,10*ROW('Sanitation Data'!E18))="","",OFFSET('Sanitation Data'!$E$32,0,10*ROW('Sanitation Data'!E18)))</f>
        <v/>
      </c>
      <c r="CU24" s="300" t="str">
        <f ca="true">+IF(OFFSET('Sanitation Data'!$F$28,0,10*ROW('Sanitation Data'!F18))="","",OFFSET('Sanitation Data'!$F$28,0,10*ROW('Sanitation Data'!F18)))</f>
        <v/>
      </c>
      <c r="CV24" s="300" t="str">
        <f ca="true">+IF(OFFSET('Sanitation Data'!$F$29,0,10*ROW('Sanitation Data'!F18))="","",OFFSET('Sanitation Data'!$F$29,0,10*ROW('Sanitation Data'!F18)))</f>
        <v/>
      </c>
      <c r="CW24" s="300" t="str">
        <f ca="true">+IF(OFFSET('Sanitation Data'!$F$30,0,10*ROW('Sanitation Data'!F18))="","",OFFSET('Sanitation Data'!$F$30,0,10*ROW('Sanitation Data'!F18)))</f>
        <v/>
      </c>
      <c r="CX24" s="300" t="str">
        <f ca="true">+IF(OFFSET('Sanitation Data'!$F$31,0,10*ROW('Sanitation Data'!F18))="","",OFFSET('Sanitation Data'!$F$31,0,10*ROW('Sanitation Data'!F18)))</f>
        <v/>
      </c>
      <c r="CY24" s="300" t="str">
        <f ca="true">+IF(OFFSET('Sanitation Data'!$F$32,0,10*ROW('Sanitation Data'!F18))="","",OFFSET('Sanitation Data'!$F$32,0,10*ROW('Sanitation Data'!F18)))</f>
        <v/>
      </c>
      <c r="CZ24" s="300" t="str">
        <f ca="true">+IF(OFFSET('Sanitation Data'!$G$28,0,10*ROW('Sanitation Data'!G18))="","",OFFSET('Sanitation Data'!$G$28,0,10*ROW('Sanitation Data'!G18)))</f>
        <v/>
      </c>
      <c r="DA24" s="300" t="str">
        <f ca="true">+IF(OFFSET('Sanitation Data'!$G$29,0,10*ROW('Sanitation Data'!G18))="","",OFFSET('Sanitation Data'!$G$29,0,10*ROW('Sanitation Data'!G18)))</f>
        <v/>
      </c>
      <c r="DB24" s="300" t="str">
        <f ca="true">+IF(OFFSET('Sanitation Data'!$G$30,0,10*ROW('Sanitation Data'!G18))="","",OFFSET('Sanitation Data'!$G$30,0,10*ROW('Sanitation Data'!G18)))</f>
        <v/>
      </c>
      <c r="DC24" s="300" t="str">
        <f ca="true">+IF(OFFSET('Sanitation Data'!$G$31,0,10*ROW('Sanitation Data'!G18))="","",OFFSET('Sanitation Data'!$G$31,0,10*ROW('Sanitation Data'!G18)))</f>
        <v/>
      </c>
      <c r="DD24" s="300" t="str">
        <f ca="true">+IF(OFFSET('Sanitation Data'!$G$32,0,10*ROW('Sanitation Data'!G18))="","",OFFSET('Sanitation Data'!$G$32,0,10*ROW('Sanitation Data'!G18)))</f>
        <v/>
      </c>
      <c r="DE24" s="300" t="str">
        <f ca="true">+IF(OFFSET('Sanitation Data'!$H$28,0,10*ROW('Sanitation Data'!H18))="","",OFFSET('Sanitation Data'!$H$28,0,10*ROW('Sanitation Data'!H18)))</f>
        <v/>
      </c>
      <c r="DF24" s="300" t="str">
        <f ca="true">+IF(OFFSET('Sanitation Data'!$H$29,0,10*ROW('Sanitation Data'!H18))="","",OFFSET('Sanitation Data'!$H$29,0,10*ROW('Sanitation Data'!H18)))</f>
        <v/>
      </c>
      <c r="DG24" s="300" t="str">
        <f ca="true">+IF(OFFSET('Sanitation Data'!$H$30,0,10*ROW('Sanitation Data'!H18))="","",OFFSET('Sanitation Data'!$H$30,0,10*ROW('Sanitation Data'!H18)))</f>
        <v/>
      </c>
      <c r="DH24" s="300" t="str">
        <f ca="true">+IF(OFFSET('Sanitation Data'!$H$31,0,10*ROW('Sanitation Data'!H18))="","",OFFSET('Sanitation Data'!$H$31,0,10*ROW('Sanitation Data'!H18)))</f>
        <v/>
      </c>
      <c r="DI24" s="300" t="str">
        <f ca="true">+IF(OFFSET('Sanitation Data'!$H$32,0,10*ROW('Sanitation Data'!H18))="","",OFFSET('Sanitation Data'!$H$32,0,10*ROW('Sanitation Data'!H18)))</f>
        <v/>
      </c>
      <c r="DJ24" s="300" t="str">
        <f ca="true">+IF(OFFSET('Sanitation Data'!$I$28,0,10*ROW('Sanitation Data'!I18))="","",OFFSET('Sanitation Data'!$I$28,0,10*ROW('Sanitation Data'!I18)))</f>
        <v/>
      </c>
      <c r="DK24" s="300" t="str">
        <f ca="true">+IF(OFFSET('Sanitation Data'!$I$29,0,10*ROW('Sanitation Data'!I18))="","",OFFSET('Sanitation Data'!$I$29,0,10*ROW('Sanitation Data'!I18)))</f>
        <v/>
      </c>
      <c r="DL24" s="300" t="str">
        <f ca="true">+IF(OFFSET('Sanitation Data'!$I$30,0,10*ROW('Sanitation Data'!I18))="","",OFFSET('Sanitation Data'!$I$30,0,10*ROW('Sanitation Data'!I18)))</f>
        <v/>
      </c>
      <c r="DM24" s="300" t="str">
        <f ca="true">+IF(OFFSET('Sanitation Data'!$I$31,0,10*ROW('Sanitation Data'!I18))="","",OFFSET('Sanitation Data'!$I$31,0,10*ROW('Sanitation Data'!I18)))</f>
        <v/>
      </c>
      <c r="DN24" s="300" t="str">
        <f ca="true">+IF(OFFSET('Sanitation Data'!$I$32,0,10*ROW('Sanitation Data'!I18))="","",OFFSET('Sanitation Data'!$I$32,0,10*ROW('Sanitation Data'!I18)))</f>
        <v/>
      </c>
      <c r="DO24" s="300" t="str">
        <f ca="true">+IF(OFFSET('Hygiene Data'!$D$11,0,10*ROW('Hygiene Data'!D18))="","",OFFSET('Hygiene Data'!$D$11,0,10*ROW('Hygiene Data'!D18)))</f>
        <v/>
      </c>
      <c r="DP24" s="300" t="str">
        <f ca="true">+IF(OFFSET('Hygiene Data'!$D$12,0,10*ROW('Hygiene Data'!D18))="","",OFFSET('Hygiene Data'!$D$12,0,10*ROW('Hygiene Data'!D18)))</f>
        <v/>
      </c>
      <c r="DQ24" s="300" t="str">
        <f ca="true">+IF(OFFSET('Hygiene Data'!$D$13,0,10*ROW('Hygiene Data'!D18))="","",OFFSET('Hygiene Data'!$D$13,0,10*ROW('Hygiene Data'!D18)))</f>
        <v/>
      </c>
      <c r="DR24" s="300" t="str">
        <f ca="true">+IF(OFFSET('Hygiene Data'!$E$11,0,10*ROW('Hygiene Data'!E18))="","",OFFSET('Hygiene Data'!$E$11,0,10*ROW('Hygiene Data'!E18)))</f>
        <v/>
      </c>
      <c r="DS24" s="300" t="str">
        <f ca="true">+IF(OFFSET('Hygiene Data'!$E$12,0,10*ROW('Hygiene Data'!E18))="","",OFFSET('Hygiene Data'!$E$12,0,10*ROW('Hygiene Data'!E18)))</f>
        <v/>
      </c>
      <c r="DT24" s="300" t="str">
        <f ca="true">+IF(OFFSET('Hygiene Data'!$E$13,0,10*ROW('Hygiene Data'!E18))="","",OFFSET('Hygiene Data'!$E$13,0,10*ROW('Hygiene Data'!E18)))</f>
        <v/>
      </c>
      <c r="DU24" s="300" t="str">
        <f ca="true">+IF(OFFSET('Hygiene Data'!$F$11,0,10*ROW('Hygiene Data'!F18))="","",OFFSET('Hygiene Data'!$F$11,0,10*ROW('Hygiene Data'!F18)))</f>
        <v/>
      </c>
      <c r="DV24" s="300" t="str">
        <f ca="true">+IF(OFFSET('Hygiene Data'!$F$12,0,10*ROW('Hygiene Data'!F18))="","",OFFSET('Hygiene Data'!$F$12,0,10*ROW('Hygiene Data'!F18)))</f>
        <v/>
      </c>
      <c r="DW24" s="300" t="str">
        <f ca="true">+IF(OFFSET('Hygiene Data'!$F$13,0,10*ROW('Hygiene Data'!F18))="","",OFFSET('Hygiene Data'!$F$13,0,10*ROW('Hygiene Data'!F18)))</f>
        <v/>
      </c>
      <c r="DX24" s="300" t="str">
        <f ca="true">+IF(OFFSET('Hygiene Data'!$G$11,0,10*ROW('Hygiene Data'!G18))="","",OFFSET('Hygiene Data'!$G$11,0,10*ROW('Hygiene Data'!G18)))</f>
        <v/>
      </c>
      <c r="DY24" s="300" t="str">
        <f ca="true">+IF(OFFSET('Hygiene Data'!$G$12,0,10*ROW('Hygiene Data'!G18))="","",OFFSET('Hygiene Data'!$G$12,0,10*ROW('Hygiene Data'!G18)))</f>
        <v/>
      </c>
      <c r="DZ24" s="300" t="str">
        <f ca="true">+IF(OFFSET('Hygiene Data'!$G$13,0,10*ROW('Hygiene Data'!G18))="","",OFFSET('Hygiene Data'!$G$13,0,10*ROW('Hygiene Data'!G18)))</f>
        <v/>
      </c>
      <c r="EA24" s="300" t="str">
        <f ca="true">+IF(OFFSET('Hygiene Data'!$H$11,0,10*ROW('Hygiene Data'!H18))="","",OFFSET('Hygiene Data'!$H$11,0,10*ROW('Hygiene Data'!H18)))</f>
        <v/>
      </c>
      <c r="EB24" s="300" t="str">
        <f ca="true">+IF(OFFSET('Hygiene Data'!$H$12,0,10*ROW('Hygiene Data'!H18))="","",OFFSET('Hygiene Data'!$H$12,0,10*ROW('Hygiene Data'!H18)))</f>
        <v/>
      </c>
      <c r="EC24" s="300" t="str">
        <f ca="true">+IF(OFFSET('Hygiene Data'!$H$13,0,10*ROW('Hygiene Data'!H18))="","",OFFSET('Hygiene Data'!$H$13,0,10*ROW('Hygiene Data'!H18)))</f>
        <v/>
      </c>
      <c r="ED24" s="300" t="str">
        <f ca="true">+IF(OFFSET('Hygiene Data'!$I$11,0,10*ROW('Hygiene Data'!I18))="","",OFFSET('Hygiene Data'!$I$11,0,10*ROW('Hygiene Data'!I18)))</f>
        <v/>
      </c>
      <c r="EE24" s="300" t="str">
        <f ca="true">+IF(OFFSET('Hygiene Data'!$I$12,0,10*ROW('Hygiene Data'!I18))="","",OFFSET('Hygiene Data'!$I$12,0,10*ROW('Hygiene Data'!I18)))</f>
        <v/>
      </c>
      <c r="EF24" s="300"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57"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0"/>
      <c r="BS25" s="300" t="str">
        <f ca="true">+IF(OFFSET('Water Data'!$D$27,0,10*ROW('Water Data'!D19))="","",OFFSET('Water Data'!$D$27,0,10*ROW('Water Data'!D19)))</f>
        <v/>
      </c>
      <c r="BT25" s="300" t="str">
        <f ca="true">+IF(OFFSET('Water Data'!$D$28,0,10*ROW('Water Data'!D19))="","",OFFSET('Water Data'!$D$28,0,10*ROW('Water Data'!D19)))</f>
        <v/>
      </c>
      <c r="BU25" s="300" t="str">
        <f ca="true">+IF(OFFSET('Water Data'!$D$29,0,10*ROW('Water Data'!D19))="","",OFFSET('Water Data'!$D$29,0,10*ROW('Water Data'!D19)))</f>
        <v/>
      </c>
      <c r="BV25" s="300" t="str">
        <f ca="true">+IF(OFFSET('Water Data'!$E$27,0,10*ROW('Water Data'!E19))="","",OFFSET('Water Data'!$E$27,0,10*ROW('Water Data'!E19)))</f>
        <v/>
      </c>
      <c r="BW25" s="300" t="str">
        <f ca="true">+IF(OFFSET('Water Data'!$E$28,0,10*ROW('Water Data'!E19))="","",OFFSET('Water Data'!$E$28,0,10*ROW('Water Data'!E19)))</f>
        <v/>
      </c>
      <c r="BX25" s="300" t="str">
        <f ca="true">+IF(OFFSET('Water Data'!$E$29,0,10*ROW('Water Data'!E19))="","",OFFSET('Water Data'!$E$29,0,10*ROW('Water Data'!E19)))</f>
        <v/>
      </c>
      <c r="BY25" s="300" t="str">
        <f ca="true">+IF(OFFSET('Water Data'!$F$27,0,10*ROW('Water Data'!F19))="","",OFFSET('Water Data'!$F$27,0,10*ROW('Water Data'!F19)))</f>
        <v/>
      </c>
      <c r="BZ25" s="300" t="str">
        <f ca="true">+IF(OFFSET('Water Data'!$F$28,0,10*ROW('Water Data'!F19))="","",OFFSET('Water Data'!$F$28,0,10*ROW('Water Data'!F19)))</f>
        <v/>
      </c>
      <c r="CA25" s="300" t="str">
        <f ca="true">+IF(OFFSET('Water Data'!$F$29,0,10*ROW('Water Data'!F19))="","",OFFSET('Water Data'!$F$29,0,10*ROW('Water Data'!F19)))</f>
        <v/>
      </c>
      <c r="CB25" s="300" t="str">
        <f ca="true">+IF(OFFSET('Water Data'!$G$27,0,10*ROW('Water Data'!G19))="","",OFFSET('Water Data'!$G$27,0,10*ROW('Water Data'!G19)))</f>
        <v/>
      </c>
      <c r="CC25" s="300" t="str">
        <f ca="true">+IF(OFFSET('Water Data'!$G$28,0,10*ROW('Water Data'!G19))="","",OFFSET('Water Data'!$G$28,0,10*ROW('Water Data'!G19)))</f>
        <v/>
      </c>
      <c r="CD25" s="300" t="str">
        <f ca="true">+IF(OFFSET('Water Data'!$G$29,0,10*ROW('Water Data'!G19))="","",OFFSET('Water Data'!$G$29,0,10*ROW('Water Data'!G19)))</f>
        <v/>
      </c>
      <c r="CE25" s="300" t="str">
        <f ca="true">+IF(OFFSET('Water Data'!$H$27,0,10*ROW('Water Data'!H19))="","",OFFSET('Water Data'!$H$27,0,10*ROW('Water Data'!H19)))</f>
        <v/>
      </c>
      <c r="CF25" s="300" t="str">
        <f ca="true">+IF(OFFSET('Water Data'!$H$28,0,10*ROW('Water Data'!H19))="","",OFFSET('Water Data'!$H$28,0,10*ROW('Water Data'!H19)))</f>
        <v/>
      </c>
      <c r="CG25" s="300" t="str">
        <f ca="true">+IF(OFFSET('Water Data'!$H$29,0,10*ROW('Water Data'!H19))="","",OFFSET('Water Data'!$H$29,0,10*ROW('Water Data'!H19)))</f>
        <v/>
      </c>
      <c r="CH25" s="300" t="str">
        <f ca="true">+IF(OFFSET('Water Data'!$I$27,0,10*ROW('Water Data'!I19))="","",OFFSET('Water Data'!$I$27,0,10*ROW('Water Data'!I19)))</f>
        <v/>
      </c>
      <c r="CI25" s="300" t="str">
        <f ca="true">+IF(OFFSET('Water Data'!$I$28,0,10*ROW('Water Data'!I19))="","",OFFSET('Water Data'!$I$28,0,10*ROW('Water Data'!I19)))</f>
        <v/>
      </c>
      <c r="CJ25" s="300" t="str">
        <f ca="true">+IF(OFFSET('Water Data'!$I$29,0,10*ROW('Water Data'!I19))="","",OFFSET('Water Data'!$I$29,0,10*ROW('Water Data'!I19)))</f>
        <v/>
      </c>
      <c r="CK25" s="300" t="str">
        <f ca="true">+IF(OFFSET('Sanitation Data'!$D$28,0,10*ROW('Sanitation Data'!D19))="","",OFFSET('Sanitation Data'!$D$28,0,10*ROW('Sanitation Data'!D19)))</f>
        <v/>
      </c>
      <c r="CL25" s="300" t="str">
        <f ca="true">+IF(OFFSET('Sanitation Data'!$D$29,0,10*ROW('Sanitation Data'!D19))="","",OFFSET('Sanitation Data'!$D$29,0,10*ROW('Sanitation Data'!D19)))</f>
        <v/>
      </c>
      <c r="CM25" s="300" t="str">
        <f ca="true">+IF(OFFSET('Sanitation Data'!$D$30,0,10*ROW('Sanitation Data'!D19))="","",OFFSET('Sanitation Data'!$D$30,0,10*ROW('Sanitation Data'!D19)))</f>
        <v/>
      </c>
      <c r="CN25" s="300" t="str">
        <f ca="true">+IF(OFFSET('Sanitation Data'!$D$31,0,10*ROW('Sanitation Data'!D19))="","",OFFSET('Sanitation Data'!$D$31,0,10*ROW('Sanitation Data'!D19)))</f>
        <v/>
      </c>
      <c r="CO25" s="300" t="str">
        <f ca="true">+IF(OFFSET('Sanitation Data'!$D$32,0,10*ROW('Sanitation Data'!D19))="","",OFFSET('Sanitation Data'!$D$32,0,10*ROW('Sanitation Data'!D19)))</f>
        <v/>
      </c>
      <c r="CP25" s="300" t="str">
        <f ca="true">+IF(OFFSET('Sanitation Data'!$E$28,0,10*ROW('Sanitation Data'!E19))="","",OFFSET('Sanitation Data'!$E$28,0,10*ROW('Sanitation Data'!E19)))</f>
        <v/>
      </c>
      <c r="CQ25" s="300" t="str">
        <f ca="true">+IF(OFFSET('Sanitation Data'!$E$29,0,10*ROW('Sanitation Data'!E19))="","",OFFSET('Sanitation Data'!$E$29,0,10*ROW('Sanitation Data'!E19)))</f>
        <v/>
      </c>
      <c r="CR25" s="300" t="str">
        <f ca="true">+IF(OFFSET('Sanitation Data'!$E$30,0,10*ROW('Sanitation Data'!E19))="","",OFFSET('Sanitation Data'!$E$30,0,10*ROW('Sanitation Data'!E19)))</f>
        <v/>
      </c>
      <c r="CS25" s="300" t="str">
        <f ca="true">+IF(OFFSET('Sanitation Data'!$E$31,0,10*ROW('Sanitation Data'!E19))="","",OFFSET('Sanitation Data'!$E$31,0,10*ROW('Sanitation Data'!E19)))</f>
        <v/>
      </c>
      <c r="CT25" s="300" t="str">
        <f ca="true">+IF(OFFSET('Sanitation Data'!$E$32,0,10*ROW('Sanitation Data'!E19))="","",OFFSET('Sanitation Data'!$E$32,0,10*ROW('Sanitation Data'!E19)))</f>
        <v/>
      </c>
      <c r="CU25" s="300" t="str">
        <f ca="true">+IF(OFFSET('Sanitation Data'!$F$28,0,10*ROW('Sanitation Data'!F19))="","",OFFSET('Sanitation Data'!$F$28,0,10*ROW('Sanitation Data'!F19)))</f>
        <v/>
      </c>
      <c r="CV25" s="300" t="str">
        <f ca="true">+IF(OFFSET('Sanitation Data'!$F$29,0,10*ROW('Sanitation Data'!F19))="","",OFFSET('Sanitation Data'!$F$29,0,10*ROW('Sanitation Data'!F19)))</f>
        <v/>
      </c>
      <c r="CW25" s="300" t="str">
        <f ca="true">+IF(OFFSET('Sanitation Data'!$F$30,0,10*ROW('Sanitation Data'!F19))="","",OFFSET('Sanitation Data'!$F$30,0,10*ROW('Sanitation Data'!F19)))</f>
        <v/>
      </c>
      <c r="CX25" s="300" t="str">
        <f ca="true">+IF(OFFSET('Sanitation Data'!$F$31,0,10*ROW('Sanitation Data'!F19))="","",OFFSET('Sanitation Data'!$F$31,0,10*ROW('Sanitation Data'!F19)))</f>
        <v/>
      </c>
      <c r="CY25" s="300" t="str">
        <f ca="true">+IF(OFFSET('Sanitation Data'!$F$32,0,10*ROW('Sanitation Data'!F19))="","",OFFSET('Sanitation Data'!$F$32,0,10*ROW('Sanitation Data'!F19)))</f>
        <v/>
      </c>
      <c r="CZ25" s="300" t="str">
        <f ca="true">+IF(OFFSET('Sanitation Data'!$G$28,0,10*ROW('Sanitation Data'!G19))="","",OFFSET('Sanitation Data'!$G$28,0,10*ROW('Sanitation Data'!G19)))</f>
        <v/>
      </c>
      <c r="DA25" s="300" t="str">
        <f ca="true">+IF(OFFSET('Sanitation Data'!$G$29,0,10*ROW('Sanitation Data'!G19))="","",OFFSET('Sanitation Data'!$G$29,0,10*ROW('Sanitation Data'!G19)))</f>
        <v/>
      </c>
      <c r="DB25" s="300" t="str">
        <f ca="true">+IF(OFFSET('Sanitation Data'!$G$30,0,10*ROW('Sanitation Data'!G19))="","",OFFSET('Sanitation Data'!$G$30,0,10*ROW('Sanitation Data'!G19)))</f>
        <v/>
      </c>
      <c r="DC25" s="300" t="str">
        <f ca="true">+IF(OFFSET('Sanitation Data'!$G$31,0,10*ROW('Sanitation Data'!G19))="","",OFFSET('Sanitation Data'!$G$31,0,10*ROW('Sanitation Data'!G19)))</f>
        <v/>
      </c>
      <c r="DD25" s="300" t="str">
        <f ca="true">+IF(OFFSET('Sanitation Data'!$G$32,0,10*ROW('Sanitation Data'!G19))="","",OFFSET('Sanitation Data'!$G$32,0,10*ROW('Sanitation Data'!G19)))</f>
        <v/>
      </c>
      <c r="DE25" s="300" t="str">
        <f ca="true">+IF(OFFSET('Sanitation Data'!$H$28,0,10*ROW('Sanitation Data'!H19))="","",OFFSET('Sanitation Data'!$H$28,0,10*ROW('Sanitation Data'!H19)))</f>
        <v/>
      </c>
      <c r="DF25" s="300" t="str">
        <f ca="true">+IF(OFFSET('Sanitation Data'!$H$29,0,10*ROW('Sanitation Data'!H19))="","",OFFSET('Sanitation Data'!$H$29,0,10*ROW('Sanitation Data'!H19)))</f>
        <v/>
      </c>
      <c r="DG25" s="300" t="str">
        <f ca="true">+IF(OFFSET('Sanitation Data'!$H$30,0,10*ROW('Sanitation Data'!H19))="","",OFFSET('Sanitation Data'!$H$30,0,10*ROW('Sanitation Data'!H19)))</f>
        <v/>
      </c>
      <c r="DH25" s="300" t="str">
        <f ca="true">+IF(OFFSET('Sanitation Data'!$H$31,0,10*ROW('Sanitation Data'!H19))="","",OFFSET('Sanitation Data'!$H$31,0,10*ROW('Sanitation Data'!H19)))</f>
        <v/>
      </c>
      <c r="DI25" s="300" t="str">
        <f ca="true">+IF(OFFSET('Sanitation Data'!$H$32,0,10*ROW('Sanitation Data'!H19))="","",OFFSET('Sanitation Data'!$H$32,0,10*ROW('Sanitation Data'!H19)))</f>
        <v/>
      </c>
      <c r="DJ25" s="300" t="str">
        <f ca="true">+IF(OFFSET('Sanitation Data'!$I$28,0,10*ROW('Sanitation Data'!I19))="","",OFFSET('Sanitation Data'!$I$28,0,10*ROW('Sanitation Data'!I19)))</f>
        <v/>
      </c>
      <c r="DK25" s="300" t="str">
        <f ca="true">+IF(OFFSET('Sanitation Data'!$I$29,0,10*ROW('Sanitation Data'!I19))="","",OFFSET('Sanitation Data'!$I$29,0,10*ROW('Sanitation Data'!I19)))</f>
        <v/>
      </c>
      <c r="DL25" s="300" t="str">
        <f ca="true">+IF(OFFSET('Sanitation Data'!$I$30,0,10*ROW('Sanitation Data'!I19))="","",OFFSET('Sanitation Data'!$I$30,0,10*ROW('Sanitation Data'!I19)))</f>
        <v/>
      </c>
      <c r="DM25" s="300" t="str">
        <f ca="true">+IF(OFFSET('Sanitation Data'!$I$31,0,10*ROW('Sanitation Data'!I19))="","",OFFSET('Sanitation Data'!$I$31,0,10*ROW('Sanitation Data'!I19)))</f>
        <v/>
      </c>
      <c r="DN25" s="300" t="str">
        <f ca="true">+IF(OFFSET('Sanitation Data'!$I$32,0,10*ROW('Sanitation Data'!I19))="","",OFFSET('Sanitation Data'!$I$32,0,10*ROW('Sanitation Data'!I19)))</f>
        <v/>
      </c>
      <c r="DO25" s="300" t="str">
        <f ca="true">+IF(OFFSET('Hygiene Data'!$D$11,0,10*ROW('Hygiene Data'!D19))="","",OFFSET('Hygiene Data'!$D$11,0,10*ROW('Hygiene Data'!D19)))</f>
        <v/>
      </c>
      <c r="DP25" s="300" t="str">
        <f ca="true">+IF(OFFSET('Hygiene Data'!$D$12,0,10*ROW('Hygiene Data'!D19))="","",OFFSET('Hygiene Data'!$D$12,0,10*ROW('Hygiene Data'!D19)))</f>
        <v/>
      </c>
      <c r="DQ25" s="300" t="str">
        <f ca="true">+IF(OFFSET('Hygiene Data'!$D$13,0,10*ROW('Hygiene Data'!D19))="","",OFFSET('Hygiene Data'!$D$13,0,10*ROW('Hygiene Data'!D19)))</f>
        <v/>
      </c>
      <c r="DR25" s="300" t="str">
        <f ca="true">+IF(OFFSET('Hygiene Data'!$E$11,0,10*ROW('Hygiene Data'!E19))="","",OFFSET('Hygiene Data'!$E$11,0,10*ROW('Hygiene Data'!E19)))</f>
        <v/>
      </c>
      <c r="DS25" s="300" t="str">
        <f ca="true">+IF(OFFSET('Hygiene Data'!$E$12,0,10*ROW('Hygiene Data'!E19))="","",OFFSET('Hygiene Data'!$E$12,0,10*ROW('Hygiene Data'!E19)))</f>
        <v/>
      </c>
      <c r="DT25" s="300" t="str">
        <f ca="true">+IF(OFFSET('Hygiene Data'!$E$13,0,10*ROW('Hygiene Data'!E19))="","",OFFSET('Hygiene Data'!$E$13,0,10*ROW('Hygiene Data'!E19)))</f>
        <v/>
      </c>
      <c r="DU25" s="300" t="str">
        <f ca="true">+IF(OFFSET('Hygiene Data'!$F$11,0,10*ROW('Hygiene Data'!F19))="","",OFFSET('Hygiene Data'!$F$11,0,10*ROW('Hygiene Data'!F19)))</f>
        <v/>
      </c>
      <c r="DV25" s="300" t="str">
        <f ca="true">+IF(OFFSET('Hygiene Data'!$F$12,0,10*ROW('Hygiene Data'!F19))="","",OFFSET('Hygiene Data'!$F$12,0,10*ROW('Hygiene Data'!F19)))</f>
        <v/>
      </c>
      <c r="DW25" s="300" t="str">
        <f ca="true">+IF(OFFSET('Hygiene Data'!$F$13,0,10*ROW('Hygiene Data'!F19))="","",OFFSET('Hygiene Data'!$F$13,0,10*ROW('Hygiene Data'!F19)))</f>
        <v/>
      </c>
      <c r="DX25" s="300" t="str">
        <f ca="true">+IF(OFFSET('Hygiene Data'!$G$11,0,10*ROW('Hygiene Data'!G19))="","",OFFSET('Hygiene Data'!$G$11,0,10*ROW('Hygiene Data'!G19)))</f>
        <v/>
      </c>
      <c r="DY25" s="300" t="str">
        <f ca="true">+IF(OFFSET('Hygiene Data'!$G$12,0,10*ROW('Hygiene Data'!G19))="","",OFFSET('Hygiene Data'!$G$12,0,10*ROW('Hygiene Data'!G19)))</f>
        <v/>
      </c>
      <c r="DZ25" s="300" t="str">
        <f ca="true">+IF(OFFSET('Hygiene Data'!$G$13,0,10*ROW('Hygiene Data'!G19))="","",OFFSET('Hygiene Data'!$G$13,0,10*ROW('Hygiene Data'!G19)))</f>
        <v/>
      </c>
      <c r="EA25" s="300" t="str">
        <f ca="true">+IF(OFFSET('Hygiene Data'!$H$11,0,10*ROW('Hygiene Data'!H19))="","",OFFSET('Hygiene Data'!$H$11,0,10*ROW('Hygiene Data'!H19)))</f>
        <v/>
      </c>
      <c r="EB25" s="300" t="str">
        <f ca="true">+IF(OFFSET('Hygiene Data'!$H$12,0,10*ROW('Hygiene Data'!H19))="","",OFFSET('Hygiene Data'!$H$12,0,10*ROW('Hygiene Data'!H19)))</f>
        <v/>
      </c>
      <c r="EC25" s="300" t="str">
        <f ca="true">+IF(OFFSET('Hygiene Data'!$H$13,0,10*ROW('Hygiene Data'!H19))="","",OFFSET('Hygiene Data'!$H$13,0,10*ROW('Hygiene Data'!H19)))</f>
        <v/>
      </c>
      <c r="ED25" s="300" t="str">
        <f ca="true">+IF(OFFSET('Hygiene Data'!$I$11,0,10*ROW('Hygiene Data'!I19))="","",OFFSET('Hygiene Data'!$I$11,0,10*ROW('Hygiene Data'!I19)))</f>
        <v/>
      </c>
      <c r="EE25" s="300" t="str">
        <f ca="true">+IF(OFFSET('Hygiene Data'!$I$12,0,10*ROW('Hygiene Data'!I19))="","",OFFSET('Hygiene Data'!$I$12,0,10*ROW('Hygiene Data'!I19)))</f>
        <v/>
      </c>
      <c r="EF25" s="300"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57"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0"/>
      <c r="BS26" s="300" t="str">
        <f ca="true">+IF(OFFSET('Water Data'!$D$27,0,10*ROW('Water Data'!D20))="","",OFFSET('Water Data'!$D$27,0,10*ROW('Water Data'!D20)))</f>
        <v/>
      </c>
      <c r="BT26" s="300" t="str">
        <f ca="true">+IF(OFFSET('Water Data'!$D$28,0,10*ROW('Water Data'!D20))="","",OFFSET('Water Data'!$D$28,0,10*ROW('Water Data'!D20)))</f>
        <v/>
      </c>
      <c r="BU26" s="300" t="str">
        <f ca="true">+IF(OFFSET('Water Data'!$D$29,0,10*ROW('Water Data'!D20))="","",OFFSET('Water Data'!$D$29,0,10*ROW('Water Data'!D20)))</f>
        <v/>
      </c>
      <c r="BV26" s="300" t="str">
        <f ca="true">+IF(OFFSET('Water Data'!$E$27,0,10*ROW('Water Data'!E20))="","",OFFSET('Water Data'!$E$27,0,10*ROW('Water Data'!E20)))</f>
        <v/>
      </c>
      <c r="BW26" s="300" t="str">
        <f ca="true">+IF(OFFSET('Water Data'!$E$28,0,10*ROW('Water Data'!E20))="","",OFFSET('Water Data'!$E$28,0,10*ROW('Water Data'!E20)))</f>
        <v/>
      </c>
      <c r="BX26" s="300" t="str">
        <f ca="true">+IF(OFFSET('Water Data'!$E$29,0,10*ROW('Water Data'!E20))="","",OFFSET('Water Data'!$E$29,0,10*ROW('Water Data'!E20)))</f>
        <v/>
      </c>
      <c r="BY26" s="300" t="str">
        <f ca="true">+IF(OFFSET('Water Data'!$F$27,0,10*ROW('Water Data'!F20))="","",OFFSET('Water Data'!$F$27,0,10*ROW('Water Data'!F20)))</f>
        <v/>
      </c>
      <c r="BZ26" s="300" t="str">
        <f ca="true">+IF(OFFSET('Water Data'!$F$28,0,10*ROW('Water Data'!F20))="","",OFFSET('Water Data'!$F$28,0,10*ROW('Water Data'!F20)))</f>
        <v/>
      </c>
      <c r="CA26" s="300" t="str">
        <f ca="true">+IF(OFFSET('Water Data'!$F$29,0,10*ROW('Water Data'!F20))="","",OFFSET('Water Data'!$F$29,0,10*ROW('Water Data'!F20)))</f>
        <v/>
      </c>
      <c r="CB26" s="300" t="str">
        <f ca="true">+IF(OFFSET('Water Data'!$G$27,0,10*ROW('Water Data'!G20))="","",OFFSET('Water Data'!$G$27,0,10*ROW('Water Data'!G20)))</f>
        <v/>
      </c>
      <c r="CC26" s="300" t="str">
        <f ca="true">+IF(OFFSET('Water Data'!$G$28,0,10*ROW('Water Data'!G20))="","",OFFSET('Water Data'!$G$28,0,10*ROW('Water Data'!G20)))</f>
        <v/>
      </c>
      <c r="CD26" s="300" t="str">
        <f ca="true">+IF(OFFSET('Water Data'!$G$29,0,10*ROW('Water Data'!G20))="","",OFFSET('Water Data'!$G$29,0,10*ROW('Water Data'!G20)))</f>
        <v/>
      </c>
      <c r="CE26" s="300" t="str">
        <f ca="true">+IF(OFFSET('Water Data'!$H$27,0,10*ROW('Water Data'!H20))="","",OFFSET('Water Data'!$H$27,0,10*ROW('Water Data'!H20)))</f>
        <v/>
      </c>
      <c r="CF26" s="300" t="str">
        <f ca="true">+IF(OFFSET('Water Data'!$H$28,0,10*ROW('Water Data'!H20))="","",OFFSET('Water Data'!$H$28,0,10*ROW('Water Data'!H20)))</f>
        <v/>
      </c>
      <c r="CG26" s="300" t="str">
        <f ca="true">+IF(OFFSET('Water Data'!$H$29,0,10*ROW('Water Data'!H20))="","",OFFSET('Water Data'!$H$29,0,10*ROW('Water Data'!H20)))</f>
        <v/>
      </c>
      <c r="CH26" s="300" t="str">
        <f ca="true">+IF(OFFSET('Water Data'!$I$27,0,10*ROW('Water Data'!I20))="","",OFFSET('Water Data'!$I$27,0,10*ROW('Water Data'!I20)))</f>
        <v/>
      </c>
      <c r="CI26" s="300" t="str">
        <f ca="true">+IF(OFFSET('Water Data'!$I$28,0,10*ROW('Water Data'!I20))="","",OFFSET('Water Data'!$I$28,0,10*ROW('Water Data'!I20)))</f>
        <v/>
      </c>
      <c r="CJ26" s="300" t="str">
        <f ca="true">+IF(OFFSET('Water Data'!$I$29,0,10*ROW('Water Data'!I20))="","",OFFSET('Water Data'!$I$29,0,10*ROW('Water Data'!I20)))</f>
        <v/>
      </c>
      <c r="CK26" s="300" t="str">
        <f ca="true">+IF(OFFSET('Sanitation Data'!$D$28,0,10*ROW('Sanitation Data'!D20))="","",OFFSET('Sanitation Data'!$D$28,0,10*ROW('Sanitation Data'!D20)))</f>
        <v/>
      </c>
      <c r="CL26" s="300" t="str">
        <f ca="true">+IF(OFFSET('Sanitation Data'!$D$29,0,10*ROW('Sanitation Data'!D20))="","",OFFSET('Sanitation Data'!$D$29,0,10*ROW('Sanitation Data'!D20)))</f>
        <v/>
      </c>
      <c r="CM26" s="300" t="str">
        <f ca="true">+IF(OFFSET('Sanitation Data'!$D$30,0,10*ROW('Sanitation Data'!D20))="","",OFFSET('Sanitation Data'!$D$30,0,10*ROW('Sanitation Data'!D20)))</f>
        <v/>
      </c>
      <c r="CN26" s="300" t="str">
        <f ca="true">+IF(OFFSET('Sanitation Data'!$D$31,0,10*ROW('Sanitation Data'!D20))="","",OFFSET('Sanitation Data'!$D$31,0,10*ROW('Sanitation Data'!D20)))</f>
        <v/>
      </c>
      <c r="CO26" s="300" t="str">
        <f ca="true">+IF(OFFSET('Sanitation Data'!$D$32,0,10*ROW('Sanitation Data'!D20))="","",OFFSET('Sanitation Data'!$D$32,0,10*ROW('Sanitation Data'!D20)))</f>
        <v/>
      </c>
      <c r="CP26" s="300" t="str">
        <f ca="true">+IF(OFFSET('Sanitation Data'!$E$28,0,10*ROW('Sanitation Data'!E20))="","",OFFSET('Sanitation Data'!$E$28,0,10*ROW('Sanitation Data'!E20)))</f>
        <v/>
      </c>
      <c r="CQ26" s="300" t="str">
        <f ca="true">+IF(OFFSET('Sanitation Data'!$E$29,0,10*ROW('Sanitation Data'!E20))="","",OFFSET('Sanitation Data'!$E$29,0,10*ROW('Sanitation Data'!E20)))</f>
        <v/>
      </c>
      <c r="CR26" s="300" t="str">
        <f ca="true">+IF(OFFSET('Sanitation Data'!$E$30,0,10*ROW('Sanitation Data'!E20))="","",OFFSET('Sanitation Data'!$E$30,0,10*ROW('Sanitation Data'!E20)))</f>
        <v/>
      </c>
      <c r="CS26" s="300" t="str">
        <f ca="true">+IF(OFFSET('Sanitation Data'!$E$31,0,10*ROW('Sanitation Data'!E20))="","",OFFSET('Sanitation Data'!$E$31,0,10*ROW('Sanitation Data'!E20)))</f>
        <v/>
      </c>
      <c r="CT26" s="300" t="str">
        <f ca="true">+IF(OFFSET('Sanitation Data'!$E$32,0,10*ROW('Sanitation Data'!E20))="","",OFFSET('Sanitation Data'!$E$32,0,10*ROW('Sanitation Data'!E20)))</f>
        <v/>
      </c>
      <c r="CU26" s="300" t="str">
        <f ca="true">+IF(OFFSET('Sanitation Data'!$F$28,0,10*ROW('Sanitation Data'!F20))="","",OFFSET('Sanitation Data'!$F$28,0,10*ROW('Sanitation Data'!F20)))</f>
        <v/>
      </c>
      <c r="CV26" s="300" t="str">
        <f ca="true">+IF(OFFSET('Sanitation Data'!$F$29,0,10*ROW('Sanitation Data'!F20))="","",OFFSET('Sanitation Data'!$F$29,0,10*ROW('Sanitation Data'!F20)))</f>
        <v/>
      </c>
      <c r="CW26" s="300" t="str">
        <f ca="true">+IF(OFFSET('Sanitation Data'!$F$30,0,10*ROW('Sanitation Data'!F20))="","",OFFSET('Sanitation Data'!$F$30,0,10*ROW('Sanitation Data'!F20)))</f>
        <v/>
      </c>
      <c r="CX26" s="300" t="str">
        <f ca="true">+IF(OFFSET('Sanitation Data'!$F$31,0,10*ROW('Sanitation Data'!F20))="","",OFFSET('Sanitation Data'!$F$31,0,10*ROW('Sanitation Data'!F20)))</f>
        <v/>
      </c>
      <c r="CY26" s="300" t="str">
        <f ca="true">+IF(OFFSET('Sanitation Data'!$F$32,0,10*ROW('Sanitation Data'!F20))="","",OFFSET('Sanitation Data'!$F$32,0,10*ROW('Sanitation Data'!F20)))</f>
        <v/>
      </c>
      <c r="CZ26" s="300" t="str">
        <f ca="true">+IF(OFFSET('Sanitation Data'!$G$28,0,10*ROW('Sanitation Data'!G20))="","",OFFSET('Sanitation Data'!$G$28,0,10*ROW('Sanitation Data'!G20)))</f>
        <v/>
      </c>
      <c r="DA26" s="300" t="str">
        <f ca="true">+IF(OFFSET('Sanitation Data'!$G$29,0,10*ROW('Sanitation Data'!G20))="","",OFFSET('Sanitation Data'!$G$29,0,10*ROW('Sanitation Data'!G20)))</f>
        <v/>
      </c>
      <c r="DB26" s="300" t="str">
        <f ca="true">+IF(OFFSET('Sanitation Data'!$G$30,0,10*ROW('Sanitation Data'!G20))="","",OFFSET('Sanitation Data'!$G$30,0,10*ROW('Sanitation Data'!G20)))</f>
        <v/>
      </c>
      <c r="DC26" s="300" t="str">
        <f ca="true">+IF(OFFSET('Sanitation Data'!$G$31,0,10*ROW('Sanitation Data'!G20))="","",OFFSET('Sanitation Data'!$G$31,0,10*ROW('Sanitation Data'!G20)))</f>
        <v/>
      </c>
      <c r="DD26" s="300" t="str">
        <f ca="true">+IF(OFFSET('Sanitation Data'!$G$32,0,10*ROW('Sanitation Data'!G20))="","",OFFSET('Sanitation Data'!$G$32,0,10*ROW('Sanitation Data'!G20)))</f>
        <v/>
      </c>
      <c r="DE26" s="300" t="str">
        <f ca="true">+IF(OFFSET('Sanitation Data'!$H$28,0,10*ROW('Sanitation Data'!H20))="","",OFFSET('Sanitation Data'!$H$28,0,10*ROW('Sanitation Data'!H20)))</f>
        <v/>
      </c>
      <c r="DF26" s="300" t="str">
        <f ca="true">+IF(OFFSET('Sanitation Data'!$H$29,0,10*ROW('Sanitation Data'!H20))="","",OFFSET('Sanitation Data'!$H$29,0,10*ROW('Sanitation Data'!H20)))</f>
        <v/>
      </c>
      <c r="DG26" s="300" t="str">
        <f ca="true">+IF(OFFSET('Sanitation Data'!$H$30,0,10*ROW('Sanitation Data'!H20))="","",OFFSET('Sanitation Data'!$H$30,0,10*ROW('Sanitation Data'!H20)))</f>
        <v/>
      </c>
      <c r="DH26" s="300" t="str">
        <f ca="true">+IF(OFFSET('Sanitation Data'!$H$31,0,10*ROW('Sanitation Data'!H20))="","",OFFSET('Sanitation Data'!$H$31,0,10*ROW('Sanitation Data'!H20)))</f>
        <v/>
      </c>
      <c r="DI26" s="300" t="str">
        <f ca="true">+IF(OFFSET('Sanitation Data'!$H$32,0,10*ROW('Sanitation Data'!H20))="","",OFFSET('Sanitation Data'!$H$32,0,10*ROW('Sanitation Data'!H20)))</f>
        <v/>
      </c>
      <c r="DJ26" s="300" t="str">
        <f ca="true">+IF(OFFSET('Sanitation Data'!$I$28,0,10*ROW('Sanitation Data'!I20))="","",OFFSET('Sanitation Data'!$I$28,0,10*ROW('Sanitation Data'!I20)))</f>
        <v/>
      </c>
      <c r="DK26" s="300" t="str">
        <f ca="true">+IF(OFFSET('Sanitation Data'!$I$29,0,10*ROW('Sanitation Data'!I20))="","",OFFSET('Sanitation Data'!$I$29,0,10*ROW('Sanitation Data'!I20)))</f>
        <v/>
      </c>
      <c r="DL26" s="300" t="str">
        <f ca="true">+IF(OFFSET('Sanitation Data'!$I$30,0,10*ROW('Sanitation Data'!I20))="","",OFFSET('Sanitation Data'!$I$30,0,10*ROW('Sanitation Data'!I20)))</f>
        <v/>
      </c>
      <c r="DM26" s="300" t="str">
        <f ca="true">+IF(OFFSET('Sanitation Data'!$I$31,0,10*ROW('Sanitation Data'!I20))="","",OFFSET('Sanitation Data'!$I$31,0,10*ROW('Sanitation Data'!I20)))</f>
        <v/>
      </c>
      <c r="DN26" s="300" t="str">
        <f ca="true">+IF(OFFSET('Sanitation Data'!$I$32,0,10*ROW('Sanitation Data'!I20))="","",OFFSET('Sanitation Data'!$I$32,0,10*ROW('Sanitation Data'!I20)))</f>
        <v/>
      </c>
      <c r="DO26" s="300" t="str">
        <f ca="true">+IF(OFFSET('Hygiene Data'!$D$11,0,10*ROW('Hygiene Data'!D20))="","",OFFSET('Hygiene Data'!$D$11,0,10*ROW('Hygiene Data'!D20)))</f>
        <v/>
      </c>
      <c r="DP26" s="300" t="str">
        <f ca="true">+IF(OFFSET('Hygiene Data'!$D$12,0,10*ROW('Hygiene Data'!D20))="","",OFFSET('Hygiene Data'!$D$12,0,10*ROW('Hygiene Data'!D20)))</f>
        <v/>
      </c>
      <c r="DQ26" s="300" t="str">
        <f ca="true">+IF(OFFSET('Hygiene Data'!$D$13,0,10*ROW('Hygiene Data'!D20))="","",OFFSET('Hygiene Data'!$D$13,0,10*ROW('Hygiene Data'!D20)))</f>
        <v/>
      </c>
      <c r="DR26" s="300" t="str">
        <f ca="true">+IF(OFFSET('Hygiene Data'!$E$11,0,10*ROW('Hygiene Data'!E20))="","",OFFSET('Hygiene Data'!$E$11,0,10*ROW('Hygiene Data'!E20)))</f>
        <v/>
      </c>
      <c r="DS26" s="300" t="str">
        <f ca="true">+IF(OFFSET('Hygiene Data'!$E$12,0,10*ROW('Hygiene Data'!E20))="","",OFFSET('Hygiene Data'!$E$12,0,10*ROW('Hygiene Data'!E20)))</f>
        <v/>
      </c>
      <c r="DT26" s="300" t="str">
        <f ca="true">+IF(OFFSET('Hygiene Data'!$E$13,0,10*ROW('Hygiene Data'!E20))="","",OFFSET('Hygiene Data'!$E$13,0,10*ROW('Hygiene Data'!E20)))</f>
        <v/>
      </c>
      <c r="DU26" s="300" t="str">
        <f ca="true">+IF(OFFSET('Hygiene Data'!$F$11,0,10*ROW('Hygiene Data'!F20))="","",OFFSET('Hygiene Data'!$F$11,0,10*ROW('Hygiene Data'!F20)))</f>
        <v/>
      </c>
      <c r="DV26" s="300" t="str">
        <f ca="true">+IF(OFFSET('Hygiene Data'!$F$12,0,10*ROW('Hygiene Data'!F20))="","",OFFSET('Hygiene Data'!$F$12,0,10*ROW('Hygiene Data'!F20)))</f>
        <v/>
      </c>
      <c r="DW26" s="300" t="str">
        <f ca="true">+IF(OFFSET('Hygiene Data'!$F$13,0,10*ROW('Hygiene Data'!F20))="","",OFFSET('Hygiene Data'!$F$13,0,10*ROW('Hygiene Data'!F20)))</f>
        <v/>
      </c>
      <c r="DX26" s="300" t="str">
        <f ca="true">+IF(OFFSET('Hygiene Data'!$G$11,0,10*ROW('Hygiene Data'!G20))="","",OFFSET('Hygiene Data'!$G$11,0,10*ROW('Hygiene Data'!G20)))</f>
        <v/>
      </c>
      <c r="DY26" s="300" t="str">
        <f ca="true">+IF(OFFSET('Hygiene Data'!$G$12,0,10*ROW('Hygiene Data'!G20))="","",OFFSET('Hygiene Data'!$G$12,0,10*ROW('Hygiene Data'!G20)))</f>
        <v/>
      </c>
      <c r="DZ26" s="300" t="str">
        <f ca="true">+IF(OFFSET('Hygiene Data'!$G$13,0,10*ROW('Hygiene Data'!G20))="","",OFFSET('Hygiene Data'!$G$13,0,10*ROW('Hygiene Data'!G20)))</f>
        <v/>
      </c>
      <c r="EA26" s="300" t="str">
        <f ca="true">+IF(OFFSET('Hygiene Data'!$H$11,0,10*ROW('Hygiene Data'!H20))="","",OFFSET('Hygiene Data'!$H$11,0,10*ROW('Hygiene Data'!H20)))</f>
        <v/>
      </c>
      <c r="EB26" s="300" t="str">
        <f ca="true">+IF(OFFSET('Hygiene Data'!$H$12,0,10*ROW('Hygiene Data'!H20))="","",OFFSET('Hygiene Data'!$H$12,0,10*ROW('Hygiene Data'!H20)))</f>
        <v/>
      </c>
      <c r="EC26" s="300" t="str">
        <f ca="true">+IF(OFFSET('Hygiene Data'!$H$13,0,10*ROW('Hygiene Data'!H20))="","",OFFSET('Hygiene Data'!$H$13,0,10*ROW('Hygiene Data'!H20)))</f>
        <v/>
      </c>
      <c r="ED26" s="300" t="str">
        <f ca="true">+IF(OFFSET('Hygiene Data'!$I$11,0,10*ROW('Hygiene Data'!I20))="","",OFFSET('Hygiene Data'!$I$11,0,10*ROW('Hygiene Data'!I20)))</f>
        <v/>
      </c>
      <c r="EE26" s="300" t="str">
        <f ca="true">+IF(OFFSET('Hygiene Data'!$I$12,0,10*ROW('Hygiene Data'!I20))="","",OFFSET('Hygiene Data'!$I$12,0,10*ROW('Hygiene Data'!I20)))</f>
        <v/>
      </c>
      <c r="EF26" s="300"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57"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0"/>
      <c r="BS27" s="300" t="str">
        <f ca="true">+IF(OFFSET('Water Data'!$D$27,0,10*ROW('Water Data'!D21))="","",OFFSET('Water Data'!$D$27,0,10*ROW('Water Data'!D21)))</f>
        <v/>
      </c>
      <c r="BT27" s="300" t="str">
        <f ca="true">+IF(OFFSET('Water Data'!$D$28,0,10*ROW('Water Data'!D21))="","",OFFSET('Water Data'!$D$28,0,10*ROW('Water Data'!D21)))</f>
        <v/>
      </c>
      <c r="BU27" s="300" t="str">
        <f ca="true">+IF(OFFSET('Water Data'!$D$29,0,10*ROW('Water Data'!D21))="","",OFFSET('Water Data'!$D$29,0,10*ROW('Water Data'!D21)))</f>
        <v/>
      </c>
      <c r="BV27" s="300" t="str">
        <f ca="true">+IF(OFFSET('Water Data'!$E$27,0,10*ROW('Water Data'!E21))="","",OFFSET('Water Data'!$E$27,0,10*ROW('Water Data'!E21)))</f>
        <v/>
      </c>
      <c r="BW27" s="300" t="str">
        <f ca="true">+IF(OFFSET('Water Data'!$E$28,0,10*ROW('Water Data'!E21))="","",OFFSET('Water Data'!$E$28,0,10*ROW('Water Data'!E21)))</f>
        <v/>
      </c>
      <c r="BX27" s="300" t="str">
        <f ca="true">+IF(OFFSET('Water Data'!$E$29,0,10*ROW('Water Data'!E21))="","",OFFSET('Water Data'!$E$29,0,10*ROW('Water Data'!E21)))</f>
        <v/>
      </c>
      <c r="BY27" s="300" t="str">
        <f ca="true">+IF(OFFSET('Water Data'!$F$27,0,10*ROW('Water Data'!F21))="","",OFFSET('Water Data'!$F$27,0,10*ROW('Water Data'!F21)))</f>
        <v/>
      </c>
      <c r="BZ27" s="300" t="str">
        <f ca="true">+IF(OFFSET('Water Data'!$F$28,0,10*ROW('Water Data'!F21))="","",OFFSET('Water Data'!$F$28,0,10*ROW('Water Data'!F21)))</f>
        <v/>
      </c>
      <c r="CA27" s="300" t="str">
        <f ca="true">+IF(OFFSET('Water Data'!$F$29,0,10*ROW('Water Data'!F21))="","",OFFSET('Water Data'!$F$29,0,10*ROW('Water Data'!F21)))</f>
        <v/>
      </c>
      <c r="CB27" s="300" t="str">
        <f ca="true">+IF(OFFSET('Water Data'!$G$27,0,10*ROW('Water Data'!G21))="","",OFFSET('Water Data'!$G$27,0,10*ROW('Water Data'!G21)))</f>
        <v/>
      </c>
      <c r="CC27" s="300" t="str">
        <f ca="true">+IF(OFFSET('Water Data'!$G$28,0,10*ROW('Water Data'!G21))="","",OFFSET('Water Data'!$G$28,0,10*ROW('Water Data'!G21)))</f>
        <v/>
      </c>
      <c r="CD27" s="300" t="str">
        <f ca="true">+IF(OFFSET('Water Data'!$G$29,0,10*ROW('Water Data'!G21))="","",OFFSET('Water Data'!$G$29,0,10*ROW('Water Data'!G21)))</f>
        <v/>
      </c>
      <c r="CE27" s="300" t="str">
        <f ca="true">+IF(OFFSET('Water Data'!$H$27,0,10*ROW('Water Data'!H21))="","",OFFSET('Water Data'!$H$27,0,10*ROW('Water Data'!H21)))</f>
        <v/>
      </c>
      <c r="CF27" s="300" t="str">
        <f ca="true">+IF(OFFSET('Water Data'!$H$28,0,10*ROW('Water Data'!H21))="","",OFFSET('Water Data'!$H$28,0,10*ROW('Water Data'!H21)))</f>
        <v/>
      </c>
      <c r="CG27" s="300" t="str">
        <f ca="true">+IF(OFFSET('Water Data'!$H$29,0,10*ROW('Water Data'!H21))="","",OFFSET('Water Data'!$H$29,0,10*ROW('Water Data'!H21)))</f>
        <v/>
      </c>
      <c r="CH27" s="300" t="str">
        <f ca="true">+IF(OFFSET('Water Data'!$I$27,0,10*ROW('Water Data'!I21))="","",OFFSET('Water Data'!$I$27,0,10*ROW('Water Data'!I21)))</f>
        <v/>
      </c>
      <c r="CI27" s="300" t="str">
        <f ca="true">+IF(OFFSET('Water Data'!$I$28,0,10*ROW('Water Data'!I21))="","",OFFSET('Water Data'!$I$28,0,10*ROW('Water Data'!I21)))</f>
        <v/>
      </c>
      <c r="CJ27" s="300" t="str">
        <f ca="true">+IF(OFFSET('Water Data'!$I$29,0,10*ROW('Water Data'!I21))="","",OFFSET('Water Data'!$I$29,0,10*ROW('Water Data'!I21)))</f>
        <v/>
      </c>
      <c r="CK27" s="300" t="str">
        <f ca="true">+IF(OFFSET('Sanitation Data'!$D$28,0,10*ROW('Sanitation Data'!D21))="","",OFFSET('Sanitation Data'!$D$28,0,10*ROW('Sanitation Data'!D21)))</f>
        <v/>
      </c>
      <c r="CL27" s="300" t="str">
        <f ca="true">+IF(OFFSET('Sanitation Data'!$D$29,0,10*ROW('Sanitation Data'!D21))="","",OFFSET('Sanitation Data'!$D$29,0,10*ROW('Sanitation Data'!D21)))</f>
        <v/>
      </c>
      <c r="CM27" s="300" t="str">
        <f ca="true">+IF(OFFSET('Sanitation Data'!$D$30,0,10*ROW('Sanitation Data'!D21))="","",OFFSET('Sanitation Data'!$D$30,0,10*ROW('Sanitation Data'!D21)))</f>
        <v/>
      </c>
      <c r="CN27" s="300" t="str">
        <f ca="true">+IF(OFFSET('Sanitation Data'!$D$31,0,10*ROW('Sanitation Data'!D21))="","",OFFSET('Sanitation Data'!$D$31,0,10*ROW('Sanitation Data'!D21)))</f>
        <v/>
      </c>
      <c r="CO27" s="300" t="str">
        <f ca="true">+IF(OFFSET('Sanitation Data'!$D$32,0,10*ROW('Sanitation Data'!D21))="","",OFFSET('Sanitation Data'!$D$32,0,10*ROW('Sanitation Data'!D21)))</f>
        <v/>
      </c>
      <c r="CP27" s="300" t="str">
        <f ca="true">+IF(OFFSET('Sanitation Data'!$E$28,0,10*ROW('Sanitation Data'!E21))="","",OFFSET('Sanitation Data'!$E$28,0,10*ROW('Sanitation Data'!E21)))</f>
        <v/>
      </c>
      <c r="CQ27" s="300" t="str">
        <f ca="true">+IF(OFFSET('Sanitation Data'!$E$29,0,10*ROW('Sanitation Data'!E21))="","",OFFSET('Sanitation Data'!$E$29,0,10*ROW('Sanitation Data'!E21)))</f>
        <v/>
      </c>
      <c r="CR27" s="300" t="str">
        <f ca="true">+IF(OFFSET('Sanitation Data'!$E$30,0,10*ROW('Sanitation Data'!E21))="","",OFFSET('Sanitation Data'!$E$30,0,10*ROW('Sanitation Data'!E21)))</f>
        <v/>
      </c>
      <c r="CS27" s="300" t="str">
        <f ca="true">+IF(OFFSET('Sanitation Data'!$E$31,0,10*ROW('Sanitation Data'!E21))="","",OFFSET('Sanitation Data'!$E$31,0,10*ROW('Sanitation Data'!E21)))</f>
        <v/>
      </c>
      <c r="CT27" s="300" t="str">
        <f ca="true">+IF(OFFSET('Sanitation Data'!$E$32,0,10*ROW('Sanitation Data'!E21))="","",OFFSET('Sanitation Data'!$E$32,0,10*ROW('Sanitation Data'!E21)))</f>
        <v/>
      </c>
      <c r="CU27" s="300" t="str">
        <f ca="true">+IF(OFFSET('Sanitation Data'!$F$28,0,10*ROW('Sanitation Data'!F21))="","",OFFSET('Sanitation Data'!$F$28,0,10*ROW('Sanitation Data'!F21)))</f>
        <v/>
      </c>
      <c r="CV27" s="300" t="str">
        <f ca="true">+IF(OFFSET('Sanitation Data'!$F$29,0,10*ROW('Sanitation Data'!F21))="","",OFFSET('Sanitation Data'!$F$29,0,10*ROW('Sanitation Data'!F21)))</f>
        <v/>
      </c>
      <c r="CW27" s="300" t="str">
        <f ca="true">+IF(OFFSET('Sanitation Data'!$F$30,0,10*ROW('Sanitation Data'!F21))="","",OFFSET('Sanitation Data'!$F$30,0,10*ROW('Sanitation Data'!F21)))</f>
        <v/>
      </c>
      <c r="CX27" s="300" t="str">
        <f ca="true">+IF(OFFSET('Sanitation Data'!$F$31,0,10*ROW('Sanitation Data'!F21))="","",OFFSET('Sanitation Data'!$F$31,0,10*ROW('Sanitation Data'!F21)))</f>
        <v/>
      </c>
      <c r="CY27" s="300" t="str">
        <f ca="true">+IF(OFFSET('Sanitation Data'!$F$32,0,10*ROW('Sanitation Data'!F21))="","",OFFSET('Sanitation Data'!$F$32,0,10*ROW('Sanitation Data'!F21)))</f>
        <v/>
      </c>
      <c r="CZ27" s="300" t="str">
        <f ca="true">+IF(OFFSET('Sanitation Data'!$G$28,0,10*ROW('Sanitation Data'!G21))="","",OFFSET('Sanitation Data'!$G$28,0,10*ROW('Sanitation Data'!G21)))</f>
        <v/>
      </c>
      <c r="DA27" s="300" t="str">
        <f ca="true">+IF(OFFSET('Sanitation Data'!$G$29,0,10*ROW('Sanitation Data'!G21))="","",OFFSET('Sanitation Data'!$G$29,0,10*ROW('Sanitation Data'!G21)))</f>
        <v/>
      </c>
      <c r="DB27" s="300" t="str">
        <f ca="true">+IF(OFFSET('Sanitation Data'!$G$30,0,10*ROW('Sanitation Data'!G21))="","",OFFSET('Sanitation Data'!$G$30,0,10*ROW('Sanitation Data'!G21)))</f>
        <v/>
      </c>
      <c r="DC27" s="300" t="str">
        <f ca="true">+IF(OFFSET('Sanitation Data'!$G$31,0,10*ROW('Sanitation Data'!G21))="","",OFFSET('Sanitation Data'!$G$31,0,10*ROW('Sanitation Data'!G21)))</f>
        <v/>
      </c>
      <c r="DD27" s="300" t="str">
        <f ca="true">+IF(OFFSET('Sanitation Data'!$G$32,0,10*ROW('Sanitation Data'!G21))="","",OFFSET('Sanitation Data'!$G$32,0,10*ROW('Sanitation Data'!G21)))</f>
        <v/>
      </c>
      <c r="DE27" s="300" t="str">
        <f ca="true">+IF(OFFSET('Sanitation Data'!$H$28,0,10*ROW('Sanitation Data'!H21))="","",OFFSET('Sanitation Data'!$H$28,0,10*ROW('Sanitation Data'!H21)))</f>
        <v/>
      </c>
      <c r="DF27" s="300" t="str">
        <f ca="true">+IF(OFFSET('Sanitation Data'!$H$29,0,10*ROW('Sanitation Data'!H21))="","",OFFSET('Sanitation Data'!$H$29,0,10*ROW('Sanitation Data'!H21)))</f>
        <v/>
      </c>
      <c r="DG27" s="300" t="str">
        <f ca="true">+IF(OFFSET('Sanitation Data'!$H$30,0,10*ROW('Sanitation Data'!H21))="","",OFFSET('Sanitation Data'!$H$30,0,10*ROW('Sanitation Data'!H21)))</f>
        <v/>
      </c>
      <c r="DH27" s="300" t="str">
        <f ca="true">+IF(OFFSET('Sanitation Data'!$H$31,0,10*ROW('Sanitation Data'!H21))="","",OFFSET('Sanitation Data'!$H$31,0,10*ROW('Sanitation Data'!H21)))</f>
        <v/>
      </c>
      <c r="DI27" s="300" t="str">
        <f ca="true">+IF(OFFSET('Sanitation Data'!$H$32,0,10*ROW('Sanitation Data'!H21))="","",OFFSET('Sanitation Data'!$H$32,0,10*ROW('Sanitation Data'!H21)))</f>
        <v/>
      </c>
      <c r="DJ27" s="300" t="str">
        <f ca="true">+IF(OFFSET('Sanitation Data'!$I$28,0,10*ROW('Sanitation Data'!I21))="","",OFFSET('Sanitation Data'!$I$28,0,10*ROW('Sanitation Data'!I21)))</f>
        <v/>
      </c>
      <c r="DK27" s="300" t="str">
        <f ca="true">+IF(OFFSET('Sanitation Data'!$I$29,0,10*ROW('Sanitation Data'!I21))="","",OFFSET('Sanitation Data'!$I$29,0,10*ROW('Sanitation Data'!I21)))</f>
        <v/>
      </c>
      <c r="DL27" s="300" t="str">
        <f ca="true">+IF(OFFSET('Sanitation Data'!$I$30,0,10*ROW('Sanitation Data'!I21))="","",OFFSET('Sanitation Data'!$I$30,0,10*ROW('Sanitation Data'!I21)))</f>
        <v/>
      </c>
      <c r="DM27" s="300" t="str">
        <f ca="true">+IF(OFFSET('Sanitation Data'!$I$31,0,10*ROW('Sanitation Data'!I21))="","",OFFSET('Sanitation Data'!$I$31,0,10*ROW('Sanitation Data'!I21)))</f>
        <v/>
      </c>
      <c r="DN27" s="300" t="str">
        <f ca="true">+IF(OFFSET('Sanitation Data'!$I$32,0,10*ROW('Sanitation Data'!I21))="","",OFFSET('Sanitation Data'!$I$32,0,10*ROW('Sanitation Data'!I21)))</f>
        <v/>
      </c>
      <c r="DO27" s="300" t="str">
        <f ca="true">+IF(OFFSET('Hygiene Data'!$D$11,0,10*ROW('Hygiene Data'!D21))="","",OFFSET('Hygiene Data'!$D$11,0,10*ROW('Hygiene Data'!D21)))</f>
        <v/>
      </c>
      <c r="DP27" s="300" t="str">
        <f ca="true">+IF(OFFSET('Hygiene Data'!$D$12,0,10*ROW('Hygiene Data'!D21))="","",OFFSET('Hygiene Data'!$D$12,0,10*ROW('Hygiene Data'!D21)))</f>
        <v/>
      </c>
      <c r="DQ27" s="300" t="str">
        <f ca="true">+IF(OFFSET('Hygiene Data'!$D$13,0,10*ROW('Hygiene Data'!D21))="","",OFFSET('Hygiene Data'!$D$13,0,10*ROW('Hygiene Data'!D21)))</f>
        <v/>
      </c>
      <c r="DR27" s="300" t="str">
        <f ca="true">+IF(OFFSET('Hygiene Data'!$E$11,0,10*ROW('Hygiene Data'!E21))="","",OFFSET('Hygiene Data'!$E$11,0,10*ROW('Hygiene Data'!E21)))</f>
        <v/>
      </c>
      <c r="DS27" s="300" t="str">
        <f ca="true">+IF(OFFSET('Hygiene Data'!$E$12,0,10*ROW('Hygiene Data'!E21))="","",OFFSET('Hygiene Data'!$E$12,0,10*ROW('Hygiene Data'!E21)))</f>
        <v/>
      </c>
      <c r="DT27" s="300" t="str">
        <f ca="true">+IF(OFFSET('Hygiene Data'!$E$13,0,10*ROW('Hygiene Data'!E21))="","",OFFSET('Hygiene Data'!$E$13,0,10*ROW('Hygiene Data'!E21)))</f>
        <v/>
      </c>
      <c r="DU27" s="300" t="str">
        <f ca="true">+IF(OFFSET('Hygiene Data'!$F$11,0,10*ROW('Hygiene Data'!F21))="","",OFFSET('Hygiene Data'!$F$11,0,10*ROW('Hygiene Data'!F21)))</f>
        <v/>
      </c>
      <c r="DV27" s="300" t="str">
        <f ca="true">+IF(OFFSET('Hygiene Data'!$F$12,0,10*ROW('Hygiene Data'!F21))="","",OFFSET('Hygiene Data'!$F$12,0,10*ROW('Hygiene Data'!F21)))</f>
        <v/>
      </c>
      <c r="DW27" s="300" t="str">
        <f ca="true">+IF(OFFSET('Hygiene Data'!$F$13,0,10*ROW('Hygiene Data'!F21))="","",OFFSET('Hygiene Data'!$F$13,0,10*ROW('Hygiene Data'!F21)))</f>
        <v/>
      </c>
      <c r="DX27" s="300" t="str">
        <f ca="true">+IF(OFFSET('Hygiene Data'!$G$11,0,10*ROW('Hygiene Data'!G21))="","",OFFSET('Hygiene Data'!$G$11,0,10*ROW('Hygiene Data'!G21)))</f>
        <v/>
      </c>
      <c r="DY27" s="300" t="str">
        <f ca="true">+IF(OFFSET('Hygiene Data'!$G$12,0,10*ROW('Hygiene Data'!G21))="","",OFFSET('Hygiene Data'!$G$12,0,10*ROW('Hygiene Data'!G21)))</f>
        <v/>
      </c>
      <c r="DZ27" s="300" t="str">
        <f ca="true">+IF(OFFSET('Hygiene Data'!$G$13,0,10*ROW('Hygiene Data'!G21))="","",OFFSET('Hygiene Data'!$G$13,0,10*ROW('Hygiene Data'!G21)))</f>
        <v/>
      </c>
      <c r="EA27" s="300" t="str">
        <f ca="true">+IF(OFFSET('Hygiene Data'!$H$11,0,10*ROW('Hygiene Data'!H21))="","",OFFSET('Hygiene Data'!$H$11,0,10*ROW('Hygiene Data'!H21)))</f>
        <v/>
      </c>
      <c r="EB27" s="300" t="str">
        <f ca="true">+IF(OFFSET('Hygiene Data'!$H$12,0,10*ROW('Hygiene Data'!H21))="","",OFFSET('Hygiene Data'!$H$12,0,10*ROW('Hygiene Data'!H21)))</f>
        <v/>
      </c>
      <c r="EC27" s="300" t="str">
        <f ca="true">+IF(OFFSET('Hygiene Data'!$H$13,0,10*ROW('Hygiene Data'!H21))="","",OFFSET('Hygiene Data'!$H$13,0,10*ROW('Hygiene Data'!H21)))</f>
        <v/>
      </c>
      <c r="ED27" s="300" t="str">
        <f ca="true">+IF(OFFSET('Hygiene Data'!$I$11,0,10*ROW('Hygiene Data'!I21))="","",OFFSET('Hygiene Data'!$I$11,0,10*ROW('Hygiene Data'!I21)))</f>
        <v/>
      </c>
      <c r="EE27" s="300" t="str">
        <f ca="true">+IF(OFFSET('Hygiene Data'!$I$12,0,10*ROW('Hygiene Data'!I21))="","",OFFSET('Hygiene Data'!$I$12,0,10*ROW('Hygiene Data'!I21)))</f>
        <v/>
      </c>
      <c r="EF27" s="300"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57"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0"/>
      <c r="BS28" s="300" t="str">
        <f ca="true">+IF(OFFSET('Water Data'!$D$27,0,10*ROW('Water Data'!D22))="","",OFFSET('Water Data'!$D$27,0,10*ROW('Water Data'!D22)))</f>
        <v/>
      </c>
      <c r="BT28" s="300" t="str">
        <f ca="true">+IF(OFFSET('Water Data'!$D$28,0,10*ROW('Water Data'!D22))="","",OFFSET('Water Data'!$D$28,0,10*ROW('Water Data'!D22)))</f>
        <v/>
      </c>
      <c r="BU28" s="300" t="str">
        <f ca="true">+IF(OFFSET('Water Data'!$D$29,0,10*ROW('Water Data'!D22))="","",OFFSET('Water Data'!$D$29,0,10*ROW('Water Data'!D22)))</f>
        <v/>
      </c>
      <c r="BV28" s="300" t="str">
        <f ca="true">+IF(OFFSET('Water Data'!$E$27,0,10*ROW('Water Data'!E22))="","",OFFSET('Water Data'!$E$27,0,10*ROW('Water Data'!E22)))</f>
        <v/>
      </c>
      <c r="BW28" s="300" t="str">
        <f ca="true">+IF(OFFSET('Water Data'!$E$28,0,10*ROW('Water Data'!E22))="","",OFFSET('Water Data'!$E$28,0,10*ROW('Water Data'!E22)))</f>
        <v/>
      </c>
      <c r="BX28" s="300" t="str">
        <f ca="true">+IF(OFFSET('Water Data'!$E$29,0,10*ROW('Water Data'!E22))="","",OFFSET('Water Data'!$E$29,0,10*ROW('Water Data'!E22)))</f>
        <v/>
      </c>
      <c r="BY28" s="300" t="str">
        <f ca="true">+IF(OFFSET('Water Data'!$F$27,0,10*ROW('Water Data'!F22))="","",OFFSET('Water Data'!$F$27,0,10*ROW('Water Data'!F22)))</f>
        <v/>
      </c>
      <c r="BZ28" s="300" t="str">
        <f ca="true">+IF(OFFSET('Water Data'!$F$28,0,10*ROW('Water Data'!F22))="","",OFFSET('Water Data'!$F$28,0,10*ROW('Water Data'!F22)))</f>
        <v/>
      </c>
      <c r="CA28" s="300" t="str">
        <f ca="true">+IF(OFFSET('Water Data'!$F$29,0,10*ROW('Water Data'!F22))="","",OFFSET('Water Data'!$F$29,0,10*ROW('Water Data'!F22)))</f>
        <v/>
      </c>
      <c r="CB28" s="300" t="str">
        <f ca="true">+IF(OFFSET('Water Data'!$G$27,0,10*ROW('Water Data'!G22))="","",OFFSET('Water Data'!$G$27,0,10*ROW('Water Data'!G22)))</f>
        <v/>
      </c>
      <c r="CC28" s="300" t="str">
        <f ca="true">+IF(OFFSET('Water Data'!$G$28,0,10*ROW('Water Data'!G22))="","",OFFSET('Water Data'!$G$28,0,10*ROW('Water Data'!G22)))</f>
        <v/>
      </c>
      <c r="CD28" s="300" t="str">
        <f ca="true">+IF(OFFSET('Water Data'!$G$29,0,10*ROW('Water Data'!G22))="","",OFFSET('Water Data'!$G$29,0,10*ROW('Water Data'!G22)))</f>
        <v/>
      </c>
      <c r="CE28" s="300" t="str">
        <f ca="true">+IF(OFFSET('Water Data'!$H$27,0,10*ROW('Water Data'!H22))="","",OFFSET('Water Data'!$H$27,0,10*ROW('Water Data'!H22)))</f>
        <v/>
      </c>
      <c r="CF28" s="300" t="str">
        <f ca="true">+IF(OFFSET('Water Data'!$H$28,0,10*ROW('Water Data'!H22))="","",OFFSET('Water Data'!$H$28,0,10*ROW('Water Data'!H22)))</f>
        <v/>
      </c>
      <c r="CG28" s="300" t="str">
        <f ca="true">+IF(OFFSET('Water Data'!$H$29,0,10*ROW('Water Data'!H22))="","",OFFSET('Water Data'!$H$29,0,10*ROW('Water Data'!H22)))</f>
        <v/>
      </c>
      <c r="CH28" s="300" t="str">
        <f ca="true">+IF(OFFSET('Water Data'!$I$27,0,10*ROW('Water Data'!I22))="","",OFFSET('Water Data'!$I$27,0,10*ROW('Water Data'!I22)))</f>
        <v/>
      </c>
      <c r="CI28" s="300" t="str">
        <f ca="true">+IF(OFFSET('Water Data'!$I$28,0,10*ROW('Water Data'!I22))="","",OFFSET('Water Data'!$I$28,0,10*ROW('Water Data'!I22)))</f>
        <v/>
      </c>
      <c r="CJ28" s="300" t="str">
        <f ca="true">+IF(OFFSET('Water Data'!$I$29,0,10*ROW('Water Data'!I22))="","",OFFSET('Water Data'!$I$29,0,10*ROW('Water Data'!I22)))</f>
        <v/>
      </c>
      <c r="CK28" s="300" t="str">
        <f ca="true">+IF(OFFSET('Sanitation Data'!$D$28,0,10*ROW('Sanitation Data'!D22))="","",OFFSET('Sanitation Data'!$D$28,0,10*ROW('Sanitation Data'!D22)))</f>
        <v/>
      </c>
      <c r="CL28" s="300" t="str">
        <f ca="true">+IF(OFFSET('Sanitation Data'!$D$29,0,10*ROW('Sanitation Data'!D22))="","",OFFSET('Sanitation Data'!$D$29,0,10*ROW('Sanitation Data'!D22)))</f>
        <v/>
      </c>
      <c r="CM28" s="300" t="str">
        <f ca="true">+IF(OFFSET('Sanitation Data'!$D$30,0,10*ROW('Sanitation Data'!D22))="","",OFFSET('Sanitation Data'!$D$30,0,10*ROW('Sanitation Data'!D22)))</f>
        <v/>
      </c>
      <c r="CN28" s="300" t="str">
        <f ca="true">+IF(OFFSET('Sanitation Data'!$D$31,0,10*ROW('Sanitation Data'!D22))="","",OFFSET('Sanitation Data'!$D$31,0,10*ROW('Sanitation Data'!D22)))</f>
        <v/>
      </c>
      <c r="CO28" s="300" t="str">
        <f ca="true">+IF(OFFSET('Sanitation Data'!$D$32,0,10*ROW('Sanitation Data'!D22))="","",OFFSET('Sanitation Data'!$D$32,0,10*ROW('Sanitation Data'!D22)))</f>
        <v/>
      </c>
      <c r="CP28" s="300" t="str">
        <f ca="true">+IF(OFFSET('Sanitation Data'!$E$28,0,10*ROW('Sanitation Data'!E22))="","",OFFSET('Sanitation Data'!$E$28,0,10*ROW('Sanitation Data'!E22)))</f>
        <v/>
      </c>
      <c r="CQ28" s="300" t="str">
        <f ca="true">+IF(OFFSET('Sanitation Data'!$E$29,0,10*ROW('Sanitation Data'!E22))="","",OFFSET('Sanitation Data'!$E$29,0,10*ROW('Sanitation Data'!E22)))</f>
        <v/>
      </c>
      <c r="CR28" s="300" t="str">
        <f ca="true">+IF(OFFSET('Sanitation Data'!$E$30,0,10*ROW('Sanitation Data'!E22))="","",OFFSET('Sanitation Data'!$E$30,0,10*ROW('Sanitation Data'!E22)))</f>
        <v/>
      </c>
      <c r="CS28" s="300" t="str">
        <f ca="true">+IF(OFFSET('Sanitation Data'!$E$31,0,10*ROW('Sanitation Data'!E22))="","",OFFSET('Sanitation Data'!$E$31,0,10*ROW('Sanitation Data'!E22)))</f>
        <v/>
      </c>
      <c r="CT28" s="300" t="str">
        <f ca="true">+IF(OFFSET('Sanitation Data'!$E$32,0,10*ROW('Sanitation Data'!E22))="","",OFFSET('Sanitation Data'!$E$32,0,10*ROW('Sanitation Data'!E22)))</f>
        <v/>
      </c>
      <c r="CU28" s="300" t="str">
        <f ca="true">+IF(OFFSET('Sanitation Data'!$F$28,0,10*ROW('Sanitation Data'!F22))="","",OFFSET('Sanitation Data'!$F$28,0,10*ROW('Sanitation Data'!F22)))</f>
        <v/>
      </c>
      <c r="CV28" s="300" t="str">
        <f ca="true">+IF(OFFSET('Sanitation Data'!$F$29,0,10*ROW('Sanitation Data'!F22))="","",OFFSET('Sanitation Data'!$F$29,0,10*ROW('Sanitation Data'!F22)))</f>
        <v/>
      </c>
      <c r="CW28" s="300" t="str">
        <f ca="true">+IF(OFFSET('Sanitation Data'!$F$30,0,10*ROW('Sanitation Data'!F22))="","",OFFSET('Sanitation Data'!$F$30,0,10*ROW('Sanitation Data'!F22)))</f>
        <v/>
      </c>
      <c r="CX28" s="300" t="str">
        <f ca="true">+IF(OFFSET('Sanitation Data'!$F$31,0,10*ROW('Sanitation Data'!F22))="","",OFFSET('Sanitation Data'!$F$31,0,10*ROW('Sanitation Data'!F22)))</f>
        <v/>
      </c>
      <c r="CY28" s="300" t="str">
        <f ca="true">+IF(OFFSET('Sanitation Data'!$F$32,0,10*ROW('Sanitation Data'!F22))="","",OFFSET('Sanitation Data'!$F$32,0,10*ROW('Sanitation Data'!F22)))</f>
        <v/>
      </c>
      <c r="CZ28" s="300" t="str">
        <f ca="true">+IF(OFFSET('Sanitation Data'!$G$28,0,10*ROW('Sanitation Data'!G22))="","",OFFSET('Sanitation Data'!$G$28,0,10*ROW('Sanitation Data'!G22)))</f>
        <v/>
      </c>
      <c r="DA28" s="300" t="str">
        <f ca="true">+IF(OFFSET('Sanitation Data'!$G$29,0,10*ROW('Sanitation Data'!G22))="","",OFFSET('Sanitation Data'!$G$29,0,10*ROW('Sanitation Data'!G22)))</f>
        <v/>
      </c>
      <c r="DB28" s="300" t="str">
        <f ca="true">+IF(OFFSET('Sanitation Data'!$G$30,0,10*ROW('Sanitation Data'!G22))="","",OFFSET('Sanitation Data'!$G$30,0,10*ROW('Sanitation Data'!G22)))</f>
        <v/>
      </c>
      <c r="DC28" s="300" t="str">
        <f ca="true">+IF(OFFSET('Sanitation Data'!$G$31,0,10*ROW('Sanitation Data'!G22))="","",OFFSET('Sanitation Data'!$G$31,0,10*ROW('Sanitation Data'!G22)))</f>
        <v/>
      </c>
      <c r="DD28" s="300" t="str">
        <f ca="true">+IF(OFFSET('Sanitation Data'!$G$32,0,10*ROW('Sanitation Data'!G22))="","",OFFSET('Sanitation Data'!$G$32,0,10*ROW('Sanitation Data'!G22)))</f>
        <v/>
      </c>
      <c r="DE28" s="300" t="str">
        <f ca="true">+IF(OFFSET('Sanitation Data'!$H$28,0,10*ROW('Sanitation Data'!H22))="","",OFFSET('Sanitation Data'!$H$28,0,10*ROW('Sanitation Data'!H22)))</f>
        <v/>
      </c>
      <c r="DF28" s="300" t="str">
        <f ca="true">+IF(OFFSET('Sanitation Data'!$H$29,0,10*ROW('Sanitation Data'!H22))="","",OFFSET('Sanitation Data'!$H$29,0,10*ROW('Sanitation Data'!H22)))</f>
        <v/>
      </c>
      <c r="DG28" s="300" t="str">
        <f ca="true">+IF(OFFSET('Sanitation Data'!$H$30,0,10*ROW('Sanitation Data'!H22))="","",OFFSET('Sanitation Data'!$H$30,0,10*ROW('Sanitation Data'!H22)))</f>
        <v/>
      </c>
      <c r="DH28" s="300" t="str">
        <f ca="true">+IF(OFFSET('Sanitation Data'!$H$31,0,10*ROW('Sanitation Data'!H22))="","",OFFSET('Sanitation Data'!$H$31,0,10*ROW('Sanitation Data'!H22)))</f>
        <v/>
      </c>
      <c r="DI28" s="300" t="str">
        <f ca="true">+IF(OFFSET('Sanitation Data'!$H$32,0,10*ROW('Sanitation Data'!H22))="","",OFFSET('Sanitation Data'!$H$32,0,10*ROW('Sanitation Data'!H22)))</f>
        <v/>
      </c>
      <c r="DJ28" s="300" t="str">
        <f ca="true">+IF(OFFSET('Sanitation Data'!$I$28,0,10*ROW('Sanitation Data'!I22))="","",OFFSET('Sanitation Data'!$I$28,0,10*ROW('Sanitation Data'!I22)))</f>
        <v/>
      </c>
      <c r="DK28" s="300" t="str">
        <f ca="true">+IF(OFFSET('Sanitation Data'!$I$29,0,10*ROW('Sanitation Data'!I22))="","",OFFSET('Sanitation Data'!$I$29,0,10*ROW('Sanitation Data'!I22)))</f>
        <v/>
      </c>
      <c r="DL28" s="300" t="str">
        <f ca="true">+IF(OFFSET('Sanitation Data'!$I$30,0,10*ROW('Sanitation Data'!I22))="","",OFFSET('Sanitation Data'!$I$30,0,10*ROW('Sanitation Data'!I22)))</f>
        <v/>
      </c>
      <c r="DM28" s="300" t="str">
        <f ca="true">+IF(OFFSET('Sanitation Data'!$I$31,0,10*ROW('Sanitation Data'!I22))="","",OFFSET('Sanitation Data'!$I$31,0,10*ROW('Sanitation Data'!I22)))</f>
        <v/>
      </c>
      <c r="DN28" s="300" t="str">
        <f ca="true">+IF(OFFSET('Sanitation Data'!$I$32,0,10*ROW('Sanitation Data'!I22))="","",OFFSET('Sanitation Data'!$I$32,0,10*ROW('Sanitation Data'!I22)))</f>
        <v/>
      </c>
      <c r="DO28" s="300" t="str">
        <f ca="true">+IF(OFFSET('Hygiene Data'!$D$11,0,10*ROW('Hygiene Data'!D22))="","",OFFSET('Hygiene Data'!$D$11,0,10*ROW('Hygiene Data'!D22)))</f>
        <v/>
      </c>
      <c r="DP28" s="300" t="str">
        <f ca="true">+IF(OFFSET('Hygiene Data'!$D$12,0,10*ROW('Hygiene Data'!D22))="","",OFFSET('Hygiene Data'!$D$12,0,10*ROW('Hygiene Data'!D22)))</f>
        <v/>
      </c>
      <c r="DQ28" s="300" t="str">
        <f ca="true">+IF(OFFSET('Hygiene Data'!$D$13,0,10*ROW('Hygiene Data'!D22))="","",OFFSET('Hygiene Data'!$D$13,0,10*ROW('Hygiene Data'!D22)))</f>
        <v/>
      </c>
      <c r="DR28" s="300" t="str">
        <f ca="true">+IF(OFFSET('Hygiene Data'!$E$11,0,10*ROW('Hygiene Data'!E22))="","",OFFSET('Hygiene Data'!$E$11,0,10*ROW('Hygiene Data'!E22)))</f>
        <v/>
      </c>
      <c r="DS28" s="300" t="str">
        <f ca="true">+IF(OFFSET('Hygiene Data'!$E$12,0,10*ROW('Hygiene Data'!E22))="","",OFFSET('Hygiene Data'!$E$12,0,10*ROW('Hygiene Data'!E22)))</f>
        <v/>
      </c>
      <c r="DT28" s="300" t="str">
        <f ca="true">+IF(OFFSET('Hygiene Data'!$E$13,0,10*ROW('Hygiene Data'!E22))="","",OFFSET('Hygiene Data'!$E$13,0,10*ROW('Hygiene Data'!E22)))</f>
        <v/>
      </c>
      <c r="DU28" s="300" t="str">
        <f ca="true">+IF(OFFSET('Hygiene Data'!$F$11,0,10*ROW('Hygiene Data'!F22))="","",OFFSET('Hygiene Data'!$F$11,0,10*ROW('Hygiene Data'!F22)))</f>
        <v/>
      </c>
      <c r="DV28" s="300" t="str">
        <f ca="true">+IF(OFFSET('Hygiene Data'!$F$12,0,10*ROW('Hygiene Data'!F22))="","",OFFSET('Hygiene Data'!$F$12,0,10*ROW('Hygiene Data'!F22)))</f>
        <v/>
      </c>
      <c r="DW28" s="300" t="str">
        <f ca="true">+IF(OFFSET('Hygiene Data'!$F$13,0,10*ROW('Hygiene Data'!F22))="","",OFFSET('Hygiene Data'!$F$13,0,10*ROW('Hygiene Data'!F22)))</f>
        <v/>
      </c>
      <c r="DX28" s="300" t="str">
        <f ca="true">+IF(OFFSET('Hygiene Data'!$G$11,0,10*ROW('Hygiene Data'!G22))="","",OFFSET('Hygiene Data'!$G$11,0,10*ROW('Hygiene Data'!G22)))</f>
        <v/>
      </c>
      <c r="DY28" s="300" t="str">
        <f ca="true">+IF(OFFSET('Hygiene Data'!$G$12,0,10*ROW('Hygiene Data'!G22))="","",OFFSET('Hygiene Data'!$G$12,0,10*ROW('Hygiene Data'!G22)))</f>
        <v/>
      </c>
      <c r="DZ28" s="300" t="str">
        <f ca="true">+IF(OFFSET('Hygiene Data'!$G$13,0,10*ROW('Hygiene Data'!G22))="","",OFFSET('Hygiene Data'!$G$13,0,10*ROW('Hygiene Data'!G22)))</f>
        <v/>
      </c>
      <c r="EA28" s="300" t="str">
        <f ca="true">+IF(OFFSET('Hygiene Data'!$H$11,0,10*ROW('Hygiene Data'!H22))="","",OFFSET('Hygiene Data'!$H$11,0,10*ROW('Hygiene Data'!H22)))</f>
        <v/>
      </c>
      <c r="EB28" s="300" t="str">
        <f ca="true">+IF(OFFSET('Hygiene Data'!$H$12,0,10*ROW('Hygiene Data'!H22))="","",OFFSET('Hygiene Data'!$H$12,0,10*ROW('Hygiene Data'!H22)))</f>
        <v/>
      </c>
      <c r="EC28" s="300" t="str">
        <f ca="true">+IF(OFFSET('Hygiene Data'!$H$13,0,10*ROW('Hygiene Data'!H22))="","",OFFSET('Hygiene Data'!$H$13,0,10*ROW('Hygiene Data'!H22)))</f>
        <v/>
      </c>
      <c r="ED28" s="300" t="str">
        <f ca="true">+IF(OFFSET('Hygiene Data'!$I$11,0,10*ROW('Hygiene Data'!I22))="","",OFFSET('Hygiene Data'!$I$11,0,10*ROW('Hygiene Data'!I22)))</f>
        <v/>
      </c>
      <c r="EE28" s="300" t="str">
        <f ca="true">+IF(OFFSET('Hygiene Data'!$I$12,0,10*ROW('Hygiene Data'!I22))="","",OFFSET('Hygiene Data'!$I$12,0,10*ROW('Hygiene Data'!I22)))</f>
        <v/>
      </c>
      <c r="EF28" s="300"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57"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0"/>
      <c r="BS29" s="300" t="str">
        <f ca="true">+IF(OFFSET('Water Data'!$D$27,0,10*ROW('Water Data'!D23))="","",OFFSET('Water Data'!$D$27,0,10*ROW('Water Data'!D23)))</f>
        <v/>
      </c>
      <c r="BT29" s="300" t="str">
        <f ca="true">+IF(OFFSET('Water Data'!$D$28,0,10*ROW('Water Data'!D23))="","",OFFSET('Water Data'!$D$28,0,10*ROW('Water Data'!D23)))</f>
        <v/>
      </c>
      <c r="BU29" s="300" t="str">
        <f ca="true">+IF(OFFSET('Water Data'!$D$29,0,10*ROW('Water Data'!D23))="","",OFFSET('Water Data'!$D$29,0,10*ROW('Water Data'!D23)))</f>
        <v/>
      </c>
      <c r="BV29" s="300" t="str">
        <f ca="true">+IF(OFFSET('Water Data'!$E$27,0,10*ROW('Water Data'!E23))="","",OFFSET('Water Data'!$E$27,0,10*ROW('Water Data'!E23)))</f>
        <v/>
      </c>
      <c r="BW29" s="300" t="str">
        <f ca="true">+IF(OFFSET('Water Data'!$E$28,0,10*ROW('Water Data'!E23))="","",OFFSET('Water Data'!$E$28,0,10*ROW('Water Data'!E23)))</f>
        <v/>
      </c>
      <c r="BX29" s="300" t="str">
        <f ca="true">+IF(OFFSET('Water Data'!$E$29,0,10*ROW('Water Data'!E23))="","",OFFSET('Water Data'!$E$29,0,10*ROW('Water Data'!E23)))</f>
        <v/>
      </c>
      <c r="BY29" s="300" t="str">
        <f ca="true">+IF(OFFSET('Water Data'!$F$27,0,10*ROW('Water Data'!F23))="","",OFFSET('Water Data'!$F$27,0,10*ROW('Water Data'!F23)))</f>
        <v/>
      </c>
      <c r="BZ29" s="300" t="str">
        <f ca="true">+IF(OFFSET('Water Data'!$F$28,0,10*ROW('Water Data'!F23))="","",OFFSET('Water Data'!$F$28,0,10*ROW('Water Data'!F23)))</f>
        <v/>
      </c>
      <c r="CA29" s="300" t="str">
        <f ca="true">+IF(OFFSET('Water Data'!$F$29,0,10*ROW('Water Data'!F23))="","",OFFSET('Water Data'!$F$29,0,10*ROW('Water Data'!F23)))</f>
        <v/>
      </c>
      <c r="CB29" s="300" t="str">
        <f ca="true">+IF(OFFSET('Water Data'!$G$27,0,10*ROW('Water Data'!G23))="","",OFFSET('Water Data'!$G$27,0,10*ROW('Water Data'!G23)))</f>
        <v/>
      </c>
      <c r="CC29" s="300" t="str">
        <f ca="true">+IF(OFFSET('Water Data'!$G$28,0,10*ROW('Water Data'!G23))="","",OFFSET('Water Data'!$G$28,0,10*ROW('Water Data'!G23)))</f>
        <v/>
      </c>
      <c r="CD29" s="300" t="str">
        <f ca="true">+IF(OFFSET('Water Data'!$G$29,0,10*ROW('Water Data'!G23))="","",OFFSET('Water Data'!$G$29,0,10*ROW('Water Data'!G23)))</f>
        <v/>
      </c>
      <c r="CE29" s="300" t="str">
        <f ca="true">+IF(OFFSET('Water Data'!$H$27,0,10*ROW('Water Data'!H23))="","",OFFSET('Water Data'!$H$27,0,10*ROW('Water Data'!H23)))</f>
        <v/>
      </c>
      <c r="CF29" s="300" t="str">
        <f ca="true">+IF(OFFSET('Water Data'!$H$28,0,10*ROW('Water Data'!H23))="","",OFFSET('Water Data'!$H$28,0,10*ROW('Water Data'!H23)))</f>
        <v/>
      </c>
      <c r="CG29" s="300" t="str">
        <f ca="true">+IF(OFFSET('Water Data'!$H$29,0,10*ROW('Water Data'!H23))="","",OFFSET('Water Data'!$H$29,0,10*ROW('Water Data'!H23)))</f>
        <v/>
      </c>
      <c r="CH29" s="300" t="str">
        <f ca="true">+IF(OFFSET('Water Data'!$I$27,0,10*ROW('Water Data'!I23))="","",OFFSET('Water Data'!$I$27,0,10*ROW('Water Data'!I23)))</f>
        <v/>
      </c>
      <c r="CI29" s="300" t="str">
        <f ca="true">+IF(OFFSET('Water Data'!$I$28,0,10*ROW('Water Data'!I23))="","",OFFSET('Water Data'!$I$28,0,10*ROW('Water Data'!I23)))</f>
        <v/>
      </c>
      <c r="CJ29" s="300" t="str">
        <f ca="true">+IF(OFFSET('Water Data'!$I$29,0,10*ROW('Water Data'!I23))="","",OFFSET('Water Data'!$I$29,0,10*ROW('Water Data'!I23)))</f>
        <v/>
      </c>
      <c r="CK29" s="300" t="str">
        <f ca="true">+IF(OFFSET('Sanitation Data'!$D$28,0,10*ROW('Sanitation Data'!D23))="","",OFFSET('Sanitation Data'!$D$28,0,10*ROW('Sanitation Data'!D23)))</f>
        <v/>
      </c>
      <c r="CL29" s="300" t="str">
        <f ca="true">+IF(OFFSET('Sanitation Data'!$D$29,0,10*ROW('Sanitation Data'!D23))="","",OFFSET('Sanitation Data'!$D$29,0,10*ROW('Sanitation Data'!D23)))</f>
        <v/>
      </c>
      <c r="CM29" s="300" t="str">
        <f ca="true">+IF(OFFSET('Sanitation Data'!$D$30,0,10*ROW('Sanitation Data'!D23))="","",OFFSET('Sanitation Data'!$D$30,0,10*ROW('Sanitation Data'!D23)))</f>
        <v/>
      </c>
      <c r="CN29" s="300" t="str">
        <f ca="true">+IF(OFFSET('Sanitation Data'!$D$31,0,10*ROW('Sanitation Data'!D23))="","",OFFSET('Sanitation Data'!$D$31,0,10*ROW('Sanitation Data'!D23)))</f>
        <v/>
      </c>
      <c r="CO29" s="300" t="str">
        <f ca="true">+IF(OFFSET('Sanitation Data'!$D$32,0,10*ROW('Sanitation Data'!D23))="","",OFFSET('Sanitation Data'!$D$32,0,10*ROW('Sanitation Data'!D23)))</f>
        <v/>
      </c>
      <c r="CP29" s="300" t="str">
        <f ca="true">+IF(OFFSET('Sanitation Data'!$E$28,0,10*ROW('Sanitation Data'!E23))="","",OFFSET('Sanitation Data'!$E$28,0,10*ROW('Sanitation Data'!E23)))</f>
        <v/>
      </c>
      <c r="CQ29" s="300" t="str">
        <f ca="true">+IF(OFFSET('Sanitation Data'!$E$29,0,10*ROW('Sanitation Data'!E23))="","",OFFSET('Sanitation Data'!$E$29,0,10*ROW('Sanitation Data'!E23)))</f>
        <v/>
      </c>
      <c r="CR29" s="300" t="str">
        <f ca="true">+IF(OFFSET('Sanitation Data'!$E$30,0,10*ROW('Sanitation Data'!E23))="","",OFFSET('Sanitation Data'!$E$30,0,10*ROW('Sanitation Data'!E23)))</f>
        <v/>
      </c>
      <c r="CS29" s="300" t="str">
        <f ca="true">+IF(OFFSET('Sanitation Data'!$E$31,0,10*ROW('Sanitation Data'!E23))="","",OFFSET('Sanitation Data'!$E$31,0,10*ROW('Sanitation Data'!E23)))</f>
        <v/>
      </c>
      <c r="CT29" s="300" t="str">
        <f ca="true">+IF(OFFSET('Sanitation Data'!$E$32,0,10*ROW('Sanitation Data'!E23))="","",OFFSET('Sanitation Data'!$E$32,0,10*ROW('Sanitation Data'!E23)))</f>
        <v/>
      </c>
      <c r="CU29" s="300" t="str">
        <f ca="true">+IF(OFFSET('Sanitation Data'!$F$28,0,10*ROW('Sanitation Data'!F23))="","",OFFSET('Sanitation Data'!$F$28,0,10*ROW('Sanitation Data'!F23)))</f>
        <v/>
      </c>
      <c r="CV29" s="300" t="str">
        <f ca="true">+IF(OFFSET('Sanitation Data'!$F$29,0,10*ROW('Sanitation Data'!F23))="","",OFFSET('Sanitation Data'!$F$29,0,10*ROW('Sanitation Data'!F23)))</f>
        <v/>
      </c>
      <c r="CW29" s="300" t="str">
        <f ca="true">+IF(OFFSET('Sanitation Data'!$F$30,0,10*ROW('Sanitation Data'!F23))="","",OFFSET('Sanitation Data'!$F$30,0,10*ROW('Sanitation Data'!F23)))</f>
        <v/>
      </c>
      <c r="CX29" s="300" t="str">
        <f ca="true">+IF(OFFSET('Sanitation Data'!$F$31,0,10*ROW('Sanitation Data'!F23))="","",OFFSET('Sanitation Data'!$F$31,0,10*ROW('Sanitation Data'!F23)))</f>
        <v/>
      </c>
      <c r="CY29" s="300" t="str">
        <f ca="true">+IF(OFFSET('Sanitation Data'!$F$32,0,10*ROW('Sanitation Data'!F23))="","",OFFSET('Sanitation Data'!$F$32,0,10*ROW('Sanitation Data'!F23)))</f>
        <v/>
      </c>
      <c r="CZ29" s="300" t="str">
        <f ca="true">+IF(OFFSET('Sanitation Data'!$G$28,0,10*ROW('Sanitation Data'!G23))="","",OFFSET('Sanitation Data'!$G$28,0,10*ROW('Sanitation Data'!G23)))</f>
        <v/>
      </c>
      <c r="DA29" s="300" t="str">
        <f ca="true">+IF(OFFSET('Sanitation Data'!$G$29,0,10*ROW('Sanitation Data'!G23))="","",OFFSET('Sanitation Data'!$G$29,0,10*ROW('Sanitation Data'!G23)))</f>
        <v/>
      </c>
      <c r="DB29" s="300" t="str">
        <f ca="true">+IF(OFFSET('Sanitation Data'!$G$30,0,10*ROW('Sanitation Data'!G23))="","",OFFSET('Sanitation Data'!$G$30,0,10*ROW('Sanitation Data'!G23)))</f>
        <v/>
      </c>
      <c r="DC29" s="300" t="str">
        <f ca="true">+IF(OFFSET('Sanitation Data'!$G$31,0,10*ROW('Sanitation Data'!G23))="","",OFFSET('Sanitation Data'!$G$31,0,10*ROW('Sanitation Data'!G23)))</f>
        <v/>
      </c>
      <c r="DD29" s="300" t="str">
        <f ca="true">+IF(OFFSET('Sanitation Data'!$G$32,0,10*ROW('Sanitation Data'!G23))="","",OFFSET('Sanitation Data'!$G$32,0,10*ROW('Sanitation Data'!G23)))</f>
        <v/>
      </c>
      <c r="DE29" s="300" t="str">
        <f ca="true">+IF(OFFSET('Sanitation Data'!$H$28,0,10*ROW('Sanitation Data'!H23))="","",OFFSET('Sanitation Data'!$H$28,0,10*ROW('Sanitation Data'!H23)))</f>
        <v/>
      </c>
      <c r="DF29" s="300" t="str">
        <f ca="true">+IF(OFFSET('Sanitation Data'!$H$29,0,10*ROW('Sanitation Data'!H23))="","",OFFSET('Sanitation Data'!$H$29,0,10*ROW('Sanitation Data'!H23)))</f>
        <v/>
      </c>
      <c r="DG29" s="300" t="str">
        <f ca="true">+IF(OFFSET('Sanitation Data'!$H$30,0,10*ROW('Sanitation Data'!H23))="","",OFFSET('Sanitation Data'!$H$30,0,10*ROW('Sanitation Data'!H23)))</f>
        <v/>
      </c>
      <c r="DH29" s="300" t="str">
        <f ca="true">+IF(OFFSET('Sanitation Data'!$H$31,0,10*ROW('Sanitation Data'!H23))="","",OFFSET('Sanitation Data'!$H$31,0,10*ROW('Sanitation Data'!H23)))</f>
        <v/>
      </c>
      <c r="DI29" s="300" t="str">
        <f ca="true">+IF(OFFSET('Sanitation Data'!$H$32,0,10*ROW('Sanitation Data'!H23))="","",OFFSET('Sanitation Data'!$H$32,0,10*ROW('Sanitation Data'!H23)))</f>
        <v/>
      </c>
      <c r="DJ29" s="300" t="str">
        <f ca="true">+IF(OFFSET('Sanitation Data'!$I$28,0,10*ROW('Sanitation Data'!I23))="","",OFFSET('Sanitation Data'!$I$28,0,10*ROW('Sanitation Data'!I23)))</f>
        <v/>
      </c>
      <c r="DK29" s="300" t="str">
        <f ca="true">+IF(OFFSET('Sanitation Data'!$I$29,0,10*ROW('Sanitation Data'!I23))="","",OFFSET('Sanitation Data'!$I$29,0,10*ROW('Sanitation Data'!I23)))</f>
        <v/>
      </c>
      <c r="DL29" s="300" t="str">
        <f ca="true">+IF(OFFSET('Sanitation Data'!$I$30,0,10*ROW('Sanitation Data'!I23))="","",OFFSET('Sanitation Data'!$I$30,0,10*ROW('Sanitation Data'!I23)))</f>
        <v/>
      </c>
      <c r="DM29" s="300" t="str">
        <f ca="true">+IF(OFFSET('Sanitation Data'!$I$31,0,10*ROW('Sanitation Data'!I23))="","",OFFSET('Sanitation Data'!$I$31,0,10*ROW('Sanitation Data'!I23)))</f>
        <v/>
      </c>
      <c r="DN29" s="300" t="str">
        <f ca="true">+IF(OFFSET('Sanitation Data'!$I$32,0,10*ROW('Sanitation Data'!I23))="","",OFFSET('Sanitation Data'!$I$32,0,10*ROW('Sanitation Data'!I23)))</f>
        <v/>
      </c>
      <c r="DO29" s="300" t="str">
        <f ca="true">+IF(OFFSET('Hygiene Data'!$D$11,0,10*ROW('Hygiene Data'!D23))="","",OFFSET('Hygiene Data'!$D$11,0,10*ROW('Hygiene Data'!D23)))</f>
        <v/>
      </c>
      <c r="DP29" s="300" t="str">
        <f ca="true">+IF(OFFSET('Hygiene Data'!$D$12,0,10*ROW('Hygiene Data'!D23))="","",OFFSET('Hygiene Data'!$D$12,0,10*ROW('Hygiene Data'!D23)))</f>
        <v/>
      </c>
      <c r="DQ29" s="300" t="str">
        <f ca="true">+IF(OFFSET('Hygiene Data'!$D$13,0,10*ROW('Hygiene Data'!D23))="","",OFFSET('Hygiene Data'!$D$13,0,10*ROW('Hygiene Data'!D23)))</f>
        <v/>
      </c>
      <c r="DR29" s="300" t="str">
        <f ca="true">+IF(OFFSET('Hygiene Data'!$E$11,0,10*ROW('Hygiene Data'!E23))="","",OFFSET('Hygiene Data'!$E$11,0,10*ROW('Hygiene Data'!E23)))</f>
        <v/>
      </c>
      <c r="DS29" s="300" t="str">
        <f ca="true">+IF(OFFSET('Hygiene Data'!$E$12,0,10*ROW('Hygiene Data'!E23))="","",OFFSET('Hygiene Data'!$E$12,0,10*ROW('Hygiene Data'!E23)))</f>
        <v/>
      </c>
      <c r="DT29" s="300" t="str">
        <f ca="true">+IF(OFFSET('Hygiene Data'!$E$13,0,10*ROW('Hygiene Data'!E23))="","",OFFSET('Hygiene Data'!$E$13,0,10*ROW('Hygiene Data'!E23)))</f>
        <v/>
      </c>
      <c r="DU29" s="300" t="str">
        <f ca="true">+IF(OFFSET('Hygiene Data'!$F$11,0,10*ROW('Hygiene Data'!F23))="","",OFFSET('Hygiene Data'!$F$11,0,10*ROW('Hygiene Data'!F23)))</f>
        <v/>
      </c>
      <c r="DV29" s="300" t="str">
        <f ca="true">+IF(OFFSET('Hygiene Data'!$F$12,0,10*ROW('Hygiene Data'!F23))="","",OFFSET('Hygiene Data'!$F$12,0,10*ROW('Hygiene Data'!F23)))</f>
        <v/>
      </c>
      <c r="DW29" s="300" t="str">
        <f ca="true">+IF(OFFSET('Hygiene Data'!$F$13,0,10*ROW('Hygiene Data'!F23))="","",OFFSET('Hygiene Data'!$F$13,0,10*ROW('Hygiene Data'!F23)))</f>
        <v/>
      </c>
      <c r="DX29" s="300" t="str">
        <f ca="true">+IF(OFFSET('Hygiene Data'!$G$11,0,10*ROW('Hygiene Data'!G23))="","",OFFSET('Hygiene Data'!$G$11,0,10*ROW('Hygiene Data'!G23)))</f>
        <v/>
      </c>
      <c r="DY29" s="300" t="str">
        <f ca="true">+IF(OFFSET('Hygiene Data'!$G$12,0,10*ROW('Hygiene Data'!G23))="","",OFFSET('Hygiene Data'!$G$12,0,10*ROW('Hygiene Data'!G23)))</f>
        <v/>
      </c>
      <c r="DZ29" s="300" t="str">
        <f ca="true">+IF(OFFSET('Hygiene Data'!$G$13,0,10*ROW('Hygiene Data'!G23))="","",OFFSET('Hygiene Data'!$G$13,0,10*ROW('Hygiene Data'!G23)))</f>
        <v/>
      </c>
      <c r="EA29" s="300" t="str">
        <f ca="true">+IF(OFFSET('Hygiene Data'!$H$11,0,10*ROW('Hygiene Data'!H23))="","",OFFSET('Hygiene Data'!$H$11,0,10*ROW('Hygiene Data'!H23)))</f>
        <v/>
      </c>
      <c r="EB29" s="300" t="str">
        <f ca="true">+IF(OFFSET('Hygiene Data'!$H$12,0,10*ROW('Hygiene Data'!H23))="","",OFFSET('Hygiene Data'!$H$12,0,10*ROW('Hygiene Data'!H23)))</f>
        <v/>
      </c>
      <c r="EC29" s="300" t="str">
        <f ca="true">+IF(OFFSET('Hygiene Data'!$H$13,0,10*ROW('Hygiene Data'!H23))="","",OFFSET('Hygiene Data'!$H$13,0,10*ROW('Hygiene Data'!H23)))</f>
        <v/>
      </c>
      <c r="ED29" s="300" t="str">
        <f ca="true">+IF(OFFSET('Hygiene Data'!$I$11,0,10*ROW('Hygiene Data'!I23))="","",OFFSET('Hygiene Data'!$I$11,0,10*ROW('Hygiene Data'!I23)))</f>
        <v/>
      </c>
      <c r="EE29" s="300" t="str">
        <f ca="true">+IF(OFFSET('Hygiene Data'!$I$12,0,10*ROW('Hygiene Data'!I23))="","",OFFSET('Hygiene Data'!$I$12,0,10*ROW('Hygiene Data'!I23)))</f>
        <v/>
      </c>
      <c r="EF29" s="300"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57"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0"/>
      <c r="BS30" s="300" t="str">
        <f ca="true">+IF(OFFSET('Water Data'!$D$27,0,10*ROW('Water Data'!D24))="","",OFFSET('Water Data'!$D$27,0,10*ROW('Water Data'!D24)))</f>
        <v/>
      </c>
      <c r="BT30" s="300" t="str">
        <f ca="true">+IF(OFFSET('Water Data'!$D$28,0,10*ROW('Water Data'!D24))="","",OFFSET('Water Data'!$D$28,0,10*ROW('Water Data'!D24)))</f>
        <v/>
      </c>
      <c r="BU30" s="300" t="str">
        <f ca="true">+IF(OFFSET('Water Data'!$D$29,0,10*ROW('Water Data'!D24))="","",OFFSET('Water Data'!$D$29,0,10*ROW('Water Data'!D24)))</f>
        <v/>
      </c>
      <c r="BV30" s="300" t="str">
        <f ca="true">+IF(OFFSET('Water Data'!$E$27,0,10*ROW('Water Data'!E24))="","",OFFSET('Water Data'!$E$27,0,10*ROW('Water Data'!E24)))</f>
        <v/>
      </c>
      <c r="BW30" s="300" t="str">
        <f ca="true">+IF(OFFSET('Water Data'!$E$28,0,10*ROW('Water Data'!E24))="","",OFFSET('Water Data'!$E$28,0,10*ROW('Water Data'!E24)))</f>
        <v/>
      </c>
      <c r="BX30" s="300" t="str">
        <f ca="true">+IF(OFFSET('Water Data'!$E$29,0,10*ROW('Water Data'!E24))="","",OFFSET('Water Data'!$E$29,0,10*ROW('Water Data'!E24)))</f>
        <v/>
      </c>
      <c r="BY30" s="300" t="str">
        <f ca="true">+IF(OFFSET('Water Data'!$F$27,0,10*ROW('Water Data'!F24))="","",OFFSET('Water Data'!$F$27,0,10*ROW('Water Data'!F24)))</f>
        <v/>
      </c>
      <c r="BZ30" s="300" t="str">
        <f ca="true">+IF(OFFSET('Water Data'!$F$28,0,10*ROW('Water Data'!F24))="","",OFFSET('Water Data'!$F$28,0,10*ROW('Water Data'!F24)))</f>
        <v/>
      </c>
      <c r="CA30" s="300" t="str">
        <f ca="true">+IF(OFFSET('Water Data'!$F$29,0,10*ROW('Water Data'!F24))="","",OFFSET('Water Data'!$F$29,0,10*ROW('Water Data'!F24)))</f>
        <v/>
      </c>
      <c r="CB30" s="300" t="str">
        <f ca="true">+IF(OFFSET('Water Data'!$G$27,0,10*ROW('Water Data'!G24))="","",OFFSET('Water Data'!$G$27,0,10*ROW('Water Data'!G24)))</f>
        <v/>
      </c>
      <c r="CC30" s="300" t="str">
        <f ca="true">+IF(OFFSET('Water Data'!$G$28,0,10*ROW('Water Data'!G24))="","",OFFSET('Water Data'!$G$28,0,10*ROW('Water Data'!G24)))</f>
        <v/>
      </c>
      <c r="CD30" s="300" t="str">
        <f ca="true">+IF(OFFSET('Water Data'!$G$29,0,10*ROW('Water Data'!G24))="","",OFFSET('Water Data'!$G$29,0,10*ROW('Water Data'!G24)))</f>
        <v/>
      </c>
      <c r="CE30" s="300" t="str">
        <f ca="true">+IF(OFFSET('Water Data'!$H$27,0,10*ROW('Water Data'!H24))="","",OFFSET('Water Data'!$H$27,0,10*ROW('Water Data'!H24)))</f>
        <v/>
      </c>
      <c r="CF30" s="300" t="str">
        <f ca="true">+IF(OFFSET('Water Data'!$H$28,0,10*ROW('Water Data'!H24))="","",OFFSET('Water Data'!$H$28,0,10*ROW('Water Data'!H24)))</f>
        <v/>
      </c>
      <c r="CG30" s="300" t="str">
        <f ca="true">+IF(OFFSET('Water Data'!$H$29,0,10*ROW('Water Data'!H24))="","",OFFSET('Water Data'!$H$29,0,10*ROW('Water Data'!H24)))</f>
        <v/>
      </c>
      <c r="CH30" s="300" t="str">
        <f ca="true">+IF(OFFSET('Water Data'!$I$27,0,10*ROW('Water Data'!I24))="","",OFFSET('Water Data'!$I$27,0,10*ROW('Water Data'!I24)))</f>
        <v/>
      </c>
      <c r="CI30" s="300" t="str">
        <f ca="true">+IF(OFFSET('Water Data'!$I$28,0,10*ROW('Water Data'!I24))="","",OFFSET('Water Data'!$I$28,0,10*ROW('Water Data'!I24)))</f>
        <v/>
      </c>
      <c r="CJ30" s="300" t="str">
        <f ca="true">+IF(OFFSET('Water Data'!$I$29,0,10*ROW('Water Data'!I24))="","",OFFSET('Water Data'!$I$29,0,10*ROW('Water Data'!I24)))</f>
        <v/>
      </c>
      <c r="CK30" s="300" t="str">
        <f ca="true">+IF(OFFSET('Sanitation Data'!$D$28,0,10*ROW('Sanitation Data'!D24))="","",OFFSET('Sanitation Data'!$D$28,0,10*ROW('Sanitation Data'!D24)))</f>
        <v/>
      </c>
      <c r="CL30" s="300" t="str">
        <f ca="true">+IF(OFFSET('Sanitation Data'!$D$29,0,10*ROW('Sanitation Data'!D24))="","",OFFSET('Sanitation Data'!$D$29,0,10*ROW('Sanitation Data'!D24)))</f>
        <v/>
      </c>
      <c r="CM30" s="300" t="str">
        <f ca="true">+IF(OFFSET('Sanitation Data'!$D$30,0,10*ROW('Sanitation Data'!D24))="","",OFFSET('Sanitation Data'!$D$30,0,10*ROW('Sanitation Data'!D24)))</f>
        <v/>
      </c>
      <c r="CN30" s="300" t="str">
        <f ca="true">+IF(OFFSET('Sanitation Data'!$D$31,0,10*ROW('Sanitation Data'!D24))="","",OFFSET('Sanitation Data'!$D$31,0,10*ROW('Sanitation Data'!D24)))</f>
        <v/>
      </c>
      <c r="CO30" s="300" t="str">
        <f ca="true">+IF(OFFSET('Sanitation Data'!$D$32,0,10*ROW('Sanitation Data'!D24))="","",OFFSET('Sanitation Data'!$D$32,0,10*ROW('Sanitation Data'!D24)))</f>
        <v/>
      </c>
      <c r="CP30" s="300" t="str">
        <f ca="true">+IF(OFFSET('Sanitation Data'!$E$28,0,10*ROW('Sanitation Data'!E24))="","",OFFSET('Sanitation Data'!$E$28,0,10*ROW('Sanitation Data'!E24)))</f>
        <v/>
      </c>
      <c r="CQ30" s="300" t="str">
        <f ca="true">+IF(OFFSET('Sanitation Data'!$E$29,0,10*ROW('Sanitation Data'!E24))="","",OFFSET('Sanitation Data'!$E$29,0,10*ROW('Sanitation Data'!E24)))</f>
        <v/>
      </c>
      <c r="CR30" s="300" t="str">
        <f ca="true">+IF(OFFSET('Sanitation Data'!$E$30,0,10*ROW('Sanitation Data'!E24))="","",OFFSET('Sanitation Data'!$E$30,0,10*ROW('Sanitation Data'!E24)))</f>
        <v/>
      </c>
      <c r="CS30" s="300" t="str">
        <f ca="true">+IF(OFFSET('Sanitation Data'!$E$31,0,10*ROW('Sanitation Data'!E24))="","",OFFSET('Sanitation Data'!$E$31,0,10*ROW('Sanitation Data'!E24)))</f>
        <v/>
      </c>
      <c r="CT30" s="300" t="str">
        <f ca="true">+IF(OFFSET('Sanitation Data'!$E$32,0,10*ROW('Sanitation Data'!E24))="","",OFFSET('Sanitation Data'!$E$32,0,10*ROW('Sanitation Data'!E24)))</f>
        <v/>
      </c>
      <c r="CU30" s="300" t="str">
        <f ca="true">+IF(OFFSET('Sanitation Data'!$F$28,0,10*ROW('Sanitation Data'!F24))="","",OFFSET('Sanitation Data'!$F$28,0,10*ROW('Sanitation Data'!F24)))</f>
        <v/>
      </c>
      <c r="CV30" s="300" t="str">
        <f ca="true">+IF(OFFSET('Sanitation Data'!$F$29,0,10*ROW('Sanitation Data'!F24))="","",OFFSET('Sanitation Data'!$F$29,0,10*ROW('Sanitation Data'!F24)))</f>
        <v/>
      </c>
      <c r="CW30" s="300" t="str">
        <f ca="true">+IF(OFFSET('Sanitation Data'!$F$30,0,10*ROW('Sanitation Data'!F24))="","",OFFSET('Sanitation Data'!$F$30,0,10*ROW('Sanitation Data'!F24)))</f>
        <v/>
      </c>
      <c r="CX30" s="300" t="str">
        <f ca="true">+IF(OFFSET('Sanitation Data'!$F$31,0,10*ROW('Sanitation Data'!F24))="","",OFFSET('Sanitation Data'!$F$31,0,10*ROW('Sanitation Data'!F24)))</f>
        <v/>
      </c>
      <c r="CY30" s="300" t="str">
        <f ca="true">+IF(OFFSET('Sanitation Data'!$F$32,0,10*ROW('Sanitation Data'!F24))="","",OFFSET('Sanitation Data'!$F$32,0,10*ROW('Sanitation Data'!F24)))</f>
        <v/>
      </c>
      <c r="CZ30" s="300" t="str">
        <f ca="true">+IF(OFFSET('Sanitation Data'!$G$28,0,10*ROW('Sanitation Data'!G24))="","",OFFSET('Sanitation Data'!$G$28,0,10*ROW('Sanitation Data'!G24)))</f>
        <v/>
      </c>
      <c r="DA30" s="300" t="str">
        <f ca="true">+IF(OFFSET('Sanitation Data'!$G$29,0,10*ROW('Sanitation Data'!G24))="","",OFFSET('Sanitation Data'!$G$29,0,10*ROW('Sanitation Data'!G24)))</f>
        <v/>
      </c>
      <c r="DB30" s="300" t="str">
        <f ca="true">+IF(OFFSET('Sanitation Data'!$G$30,0,10*ROW('Sanitation Data'!G24))="","",OFFSET('Sanitation Data'!$G$30,0,10*ROW('Sanitation Data'!G24)))</f>
        <v/>
      </c>
      <c r="DC30" s="300" t="str">
        <f ca="true">+IF(OFFSET('Sanitation Data'!$G$31,0,10*ROW('Sanitation Data'!G24))="","",OFFSET('Sanitation Data'!$G$31,0,10*ROW('Sanitation Data'!G24)))</f>
        <v/>
      </c>
      <c r="DD30" s="300" t="str">
        <f ca="true">+IF(OFFSET('Sanitation Data'!$G$32,0,10*ROW('Sanitation Data'!G24))="","",OFFSET('Sanitation Data'!$G$32,0,10*ROW('Sanitation Data'!G24)))</f>
        <v/>
      </c>
      <c r="DE30" s="300" t="str">
        <f ca="true">+IF(OFFSET('Sanitation Data'!$H$28,0,10*ROW('Sanitation Data'!H24))="","",OFFSET('Sanitation Data'!$H$28,0,10*ROW('Sanitation Data'!H24)))</f>
        <v/>
      </c>
      <c r="DF30" s="300" t="str">
        <f ca="true">+IF(OFFSET('Sanitation Data'!$H$29,0,10*ROW('Sanitation Data'!H24))="","",OFFSET('Sanitation Data'!$H$29,0,10*ROW('Sanitation Data'!H24)))</f>
        <v/>
      </c>
      <c r="DG30" s="300" t="str">
        <f ca="true">+IF(OFFSET('Sanitation Data'!$H$30,0,10*ROW('Sanitation Data'!H24))="","",OFFSET('Sanitation Data'!$H$30,0,10*ROW('Sanitation Data'!H24)))</f>
        <v/>
      </c>
      <c r="DH30" s="300" t="str">
        <f ca="true">+IF(OFFSET('Sanitation Data'!$H$31,0,10*ROW('Sanitation Data'!H24))="","",OFFSET('Sanitation Data'!$H$31,0,10*ROW('Sanitation Data'!H24)))</f>
        <v/>
      </c>
      <c r="DI30" s="300" t="str">
        <f ca="true">+IF(OFFSET('Sanitation Data'!$H$32,0,10*ROW('Sanitation Data'!H24))="","",OFFSET('Sanitation Data'!$H$32,0,10*ROW('Sanitation Data'!H24)))</f>
        <v/>
      </c>
      <c r="DJ30" s="300" t="str">
        <f ca="true">+IF(OFFSET('Sanitation Data'!$I$28,0,10*ROW('Sanitation Data'!I24))="","",OFFSET('Sanitation Data'!$I$28,0,10*ROW('Sanitation Data'!I24)))</f>
        <v/>
      </c>
      <c r="DK30" s="300" t="str">
        <f ca="true">+IF(OFFSET('Sanitation Data'!$I$29,0,10*ROW('Sanitation Data'!I24))="","",OFFSET('Sanitation Data'!$I$29,0,10*ROW('Sanitation Data'!I24)))</f>
        <v/>
      </c>
      <c r="DL30" s="300" t="str">
        <f ca="true">+IF(OFFSET('Sanitation Data'!$I$30,0,10*ROW('Sanitation Data'!I24))="","",OFFSET('Sanitation Data'!$I$30,0,10*ROW('Sanitation Data'!I24)))</f>
        <v/>
      </c>
      <c r="DM30" s="300" t="str">
        <f ca="true">+IF(OFFSET('Sanitation Data'!$I$31,0,10*ROW('Sanitation Data'!I24))="","",OFFSET('Sanitation Data'!$I$31,0,10*ROW('Sanitation Data'!I24)))</f>
        <v/>
      </c>
      <c r="DN30" s="300" t="str">
        <f ca="true">+IF(OFFSET('Sanitation Data'!$I$32,0,10*ROW('Sanitation Data'!I24))="","",OFFSET('Sanitation Data'!$I$32,0,10*ROW('Sanitation Data'!I24)))</f>
        <v/>
      </c>
      <c r="DO30" s="300" t="str">
        <f ca="true">+IF(OFFSET('Hygiene Data'!$D$11,0,10*ROW('Hygiene Data'!D24))="","",OFFSET('Hygiene Data'!$D$11,0,10*ROW('Hygiene Data'!D24)))</f>
        <v/>
      </c>
      <c r="DP30" s="300" t="str">
        <f ca="true">+IF(OFFSET('Hygiene Data'!$D$12,0,10*ROW('Hygiene Data'!D24))="","",OFFSET('Hygiene Data'!$D$12,0,10*ROW('Hygiene Data'!D24)))</f>
        <v/>
      </c>
      <c r="DQ30" s="300" t="str">
        <f ca="true">+IF(OFFSET('Hygiene Data'!$D$13,0,10*ROW('Hygiene Data'!D24))="","",OFFSET('Hygiene Data'!$D$13,0,10*ROW('Hygiene Data'!D24)))</f>
        <v/>
      </c>
      <c r="DR30" s="300" t="str">
        <f ca="true">+IF(OFFSET('Hygiene Data'!$E$11,0,10*ROW('Hygiene Data'!E24))="","",OFFSET('Hygiene Data'!$E$11,0,10*ROW('Hygiene Data'!E24)))</f>
        <v/>
      </c>
      <c r="DS30" s="300" t="str">
        <f ca="true">+IF(OFFSET('Hygiene Data'!$E$12,0,10*ROW('Hygiene Data'!E24))="","",OFFSET('Hygiene Data'!$E$12,0,10*ROW('Hygiene Data'!E24)))</f>
        <v/>
      </c>
      <c r="DT30" s="300" t="str">
        <f ca="true">+IF(OFFSET('Hygiene Data'!$E$13,0,10*ROW('Hygiene Data'!E24))="","",OFFSET('Hygiene Data'!$E$13,0,10*ROW('Hygiene Data'!E24)))</f>
        <v/>
      </c>
      <c r="DU30" s="300" t="str">
        <f ca="true">+IF(OFFSET('Hygiene Data'!$F$11,0,10*ROW('Hygiene Data'!F24))="","",OFFSET('Hygiene Data'!$F$11,0,10*ROW('Hygiene Data'!F24)))</f>
        <v/>
      </c>
      <c r="DV30" s="300" t="str">
        <f ca="true">+IF(OFFSET('Hygiene Data'!$F$12,0,10*ROW('Hygiene Data'!F24))="","",OFFSET('Hygiene Data'!$F$12,0,10*ROW('Hygiene Data'!F24)))</f>
        <v/>
      </c>
      <c r="DW30" s="300" t="str">
        <f ca="true">+IF(OFFSET('Hygiene Data'!$F$13,0,10*ROW('Hygiene Data'!F24))="","",OFFSET('Hygiene Data'!$F$13,0,10*ROW('Hygiene Data'!F24)))</f>
        <v/>
      </c>
      <c r="DX30" s="300" t="str">
        <f ca="true">+IF(OFFSET('Hygiene Data'!$G$11,0,10*ROW('Hygiene Data'!G24))="","",OFFSET('Hygiene Data'!$G$11,0,10*ROW('Hygiene Data'!G24)))</f>
        <v/>
      </c>
      <c r="DY30" s="300" t="str">
        <f ca="true">+IF(OFFSET('Hygiene Data'!$G$12,0,10*ROW('Hygiene Data'!G24))="","",OFFSET('Hygiene Data'!$G$12,0,10*ROW('Hygiene Data'!G24)))</f>
        <v/>
      </c>
      <c r="DZ30" s="300" t="str">
        <f ca="true">+IF(OFFSET('Hygiene Data'!$G$13,0,10*ROW('Hygiene Data'!G24))="","",OFFSET('Hygiene Data'!$G$13,0,10*ROW('Hygiene Data'!G24)))</f>
        <v/>
      </c>
      <c r="EA30" s="300" t="str">
        <f ca="true">+IF(OFFSET('Hygiene Data'!$H$11,0,10*ROW('Hygiene Data'!H24))="","",OFFSET('Hygiene Data'!$H$11,0,10*ROW('Hygiene Data'!H24)))</f>
        <v/>
      </c>
      <c r="EB30" s="300" t="str">
        <f ca="true">+IF(OFFSET('Hygiene Data'!$H$12,0,10*ROW('Hygiene Data'!H24))="","",OFFSET('Hygiene Data'!$H$12,0,10*ROW('Hygiene Data'!H24)))</f>
        <v/>
      </c>
      <c r="EC30" s="300" t="str">
        <f ca="true">+IF(OFFSET('Hygiene Data'!$H$13,0,10*ROW('Hygiene Data'!H24))="","",OFFSET('Hygiene Data'!$H$13,0,10*ROW('Hygiene Data'!H24)))</f>
        <v/>
      </c>
      <c r="ED30" s="300" t="str">
        <f ca="true">+IF(OFFSET('Hygiene Data'!$I$11,0,10*ROW('Hygiene Data'!I24))="","",OFFSET('Hygiene Data'!$I$11,0,10*ROW('Hygiene Data'!I24)))</f>
        <v/>
      </c>
      <c r="EE30" s="300" t="str">
        <f ca="true">+IF(OFFSET('Hygiene Data'!$I$12,0,10*ROW('Hygiene Data'!I24))="","",OFFSET('Hygiene Data'!$I$12,0,10*ROW('Hygiene Data'!I24)))</f>
        <v/>
      </c>
      <c r="EF30" s="300"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57"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0"/>
      <c r="BS31" s="300" t="str">
        <f ca="true">+IF(OFFSET('Water Data'!$D$27,0,10*ROW('Water Data'!D25))="","",OFFSET('Water Data'!$D$27,0,10*ROW('Water Data'!D25)))</f>
        <v/>
      </c>
      <c r="BT31" s="300" t="str">
        <f ca="true">+IF(OFFSET('Water Data'!$D$28,0,10*ROW('Water Data'!D25))="","",OFFSET('Water Data'!$D$28,0,10*ROW('Water Data'!D25)))</f>
        <v/>
      </c>
      <c r="BU31" s="300" t="str">
        <f ca="true">+IF(OFFSET('Water Data'!$D$29,0,10*ROW('Water Data'!D25))="","",OFFSET('Water Data'!$D$29,0,10*ROW('Water Data'!D25)))</f>
        <v/>
      </c>
      <c r="BV31" s="300" t="str">
        <f ca="true">+IF(OFFSET('Water Data'!$E$27,0,10*ROW('Water Data'!E25))="","",OFFSET('Water Data'!$E$27,0,10*ROW('Water Data'!E25)))</f>
        <v/>
      </c>
      <c r="BW31" s="300" t="str">
        <f ca="true">+IF(OFFSET('Water Data'!$E$28,0,10*ROW('Water Data'!E25))="","",OFFSET('Water Data'!$E$28,0,10*ROW('Water Data'!E25)))</f>
        <v/>
      </c>
      <c r="BX31" s="300" t="str">
        <f ca="true">+IF(OFFSET('Water Data'!$E$29,0,10*ROW('Water Data'!E25))="","",OFFSET('Water Data'!$E$29,0,10*ROW('Water Data'!E25)))</f>
        <v/>
      </c>
      <c r="BY31" s="300" t="str">
        <f ca="true">+IF(OFFSET('Water Data'!$F$27,0,10*ROW('Water Data'!F25))="","",OFFSET('Water Data'!$F$27,0,10*ROW('Water Data'!F25)))</f>
        <v/>
      </c>
      <c r="BZ31" s="300" t="str">
        <f ca="true">+IF(OFFSET('Water Data'!$F$28,0,10*ROW('Water Data'!F25))="","",OFFSET('Water Data'!$F$28,0,10*ROW('Water Data'!F25)))</f>
        <v/>
      </c>
      <c r="CA31" s="300" t="str">
        <f ca="true">+IF(OFFSET('Water Data'!$F$29,0,10*ROW('Water Data'!F25))="","",OFFSET('Water Data'!$F$29,0,10*ROW('Water Data'!F25)))</f>
        <v/>
      </c>
      <c r="CB31" s="300" t="str">
        <f ca="true">+IF(OFFSET('Water Data'!$G$27,0,10*ROW('Water Data'!G25))="","",OFFSET('Water Data'!$G$27,0,10*ROW('Water Data'!G25)))</f>
        <v/>
      </c>
      <c r="CC31" s="300" t="str">
        <f ca="true">+IF(OFFSET('Water Data'!$G$28,0,10*ROW('Water Data'!G25))="","",OFFSET('Water Data'!$G$28,0,10*ROW('Water Data'!G25)))</f>
        <v/>
      </c>
      <c r="CD31" s="300" t="str">
        <f ca="true">+IF(OFFSET('Water Data'!$G$29,0,10*ROW('Water Data'!G25))="","",OFFSET('Water Data'!$G$29,0,10*ROW('Water Data'!G25)))</f>
        <v/>
      </c>
      <c r="CE31" s="300" t="str">
        <f ca="true">+IF(OFFSET('Water Data'!$H$27,0,10*ROW('Water Data'!H25))="","",OFFSET('Water Data'!$H$27,0,10*ROW('Water Data'!H25)))</f>
        <v/>
      </c>
      <c r="CF31" s="300" t="str">
        <f ca="true">+IF(OFFSET('Water Data'!$H$28,0,10*ROW('Water Data'!H25))="","",OFFSET('Water Data'!$H$28,0,10*ROW('Water Data'!H25)))</f>
        <v/>
      </c>
      <c r="CG31" s="300" t="str">
        <f ca="true">+IF(OFFSET('Water Data'!$H$29,0,10*ROW('Water Data'!H25))="","",OFFSET('Water Data'!$H$29,0,10*ROW('Water Data'!H25)))</f>
        <v/>
      </c>
      <c r="CH31" s="300" t="str">
        <f ca="true">+IF(OFFSET('Water Data'!$I$27,0,10*ROW('Water Data'!I25))="","",OFFSET('Water Data'!$I$27,0,10*ROW('Water Data'!I25)))</f>
        <v/>
      </c>
      <c r="CI31" s="300" t="str">
        <f ca="true">+IF(OFFSET('Water Data'!$I$28,0,10*ROW('Water Data'!I25))="","",OFFSET('Water Data'!$I$28,0,10*ROW('Water Data'!I25)))</f>
        <v/>
      </c>
      <c r="CJ31" s="300" t="str">
        <f ca="true">+IF(OFFSET('Water Data'!$I$29,0,10*ROW('Water Data'!I25))="","",OFFSET('Water Data'!$I$29,0,10*ROW('Water Data'!I25)))</f>
        <v/>
      </c>
      <c r="CK31" s="300" t="str">
        <f ca="true">+IF(OFFSET('Sanitation Data'!$D$28,0,10*ROW('Sanitation Data'!D25))="","",OFFSET('Sanitation Data'!$D$28,0,10*ROW('Sanitation Data'!D25)))</f>
        <v/>
      </c>
      <c r="CL31" s="300" t="str">
        <f ca="true">+IF(OFFSET('Sanitation Data'!$D$29,0,10*ROW('Sanitation Data'!D25))="","",OFFSET('Sanitation Data'!$D$29,0,10*ROW('Sanitation Data'!D25)))</f>
        <v/>
      </c>
      <c r="CM31" s="300" t="str">
        <f ca="true">+IF(OFFSET('Sanitation Data'!$D$30,0,10*ROW('Sanitation Data'!D25))="","",OFFSET('Sanitation Data'!$D$30,0,10*ROW('Sanitation Data'!D25)))</f>
        <v/>
      </c>
      <c r="CN31" s="300" t="str">
        <f ca="true">+IF(OFFSET('Sanitation Data'!$D$31,0,10*ROW('Sanitation Data'!D25))="","",OFFSET('Sanitation Data'!$D$31,0,10*ROW('Sanitation Data'!D25)))</f>
        <v/>
      </c>
      <c r="CO31" s="300" t="str">
        <f ca="true">+IF(OFFSET('Sanitation Data'!$D$32,0,10*ROW('Sanitation Data'!D25))="","",OFFSET('Sanitation Data'!$D$32,0,10*ROW('Sanitation Data'!D25)))</f>
        <v/>
      </c>
      <c r="CP31" s="300" t="str">
        <f ca="true">+IF(OFFSET('Sanitation Data'!$E$28,0,10*ROW('Sanitation Data'!E25))="","",OFFSET('Sanitation Data'!$E$28,0,10*ROW('Sanitation Data'!E25)))</f>
        <v/>
      </c>
      <c r="CQ31" s="300" t="str">
        <f ca="true">+IF(OFFSET('Sanitation Data'!$E$29,0,10*ROW('Sanitation Data'!E25))="","",OFFSET('Sanitation Data'!$E$29,0,10*ROW('Sanitation Data'!E25)))</f>
        <v/>
      </c>
      <c r="CR31" s="300" t="str">
        <f ca="true">+IF(OFFSET('Sanitation Data'!$E$30,0,10*ROW('Sanitation Data'!E25))="","",OFFSET('Sanitation Data'!$E$30,0,10*ROW('Sanitation Data'!E25)))</f>
        <v/>
      </c>
      <c r="CS31" s="300" t="str">
        <f ca="true">+IF(OFFSET('Sanitation Data'!$E$31,0,10*ROW('Sanitation Data'!E25))="","",OFFSET('Sanitation Data'!$E$31,0,10*ROW('Sanitation Data'!E25)))</f>
        <v/>
      </c>
      <c r="CT31" s="300" t="str">
        <f ca="true">+IF(OFFSET('Sanitation Data'!$E$32,0,10*ROW('Sanitation Data'!E25))="","",OFFSET('Sanitation Data'!$E$32,0,10*ROW('Sanitation Data'!E25)))</f>
        <v/>
      </c>
      <c r="CU31" s="300" t="str">
        <f ca="true">+IF(OFFSET('Sanitation Data'!$F$28,0,10*ROW('Sanitation Data'!F25))="","",OFFSET('Sanitation Data'!$F$28,0,10*ROW('Sanitation Data'!F25)))</f>
        <v/>
      </c>
      <c r="CV31" s="300" t="str">
        <f ca="true">+IF(OFFSET('Sanitation Data'!$F$29,0,10*ROW('Sanitation Data'!F25))="","",OFFSET('Sanitation Data'!$F$29,0,10*ROW('Sanitation Data'!F25)))</f>
        <v/>
      </c>
      <c r="CW31" s="300" t="str">
        <f ca="true">+IF(OFFSET('Sanitation Data'!$F$30,0,10*ROW('Sanitation Data'!F25))="","",OFFSET('Sanitation Data'!$F$30,0,10*ROW('Sanitation Data'!F25)))</f>
        <v/>
      </c>
      <c r="CX31" s="300" t="str">
        <f ca="true">+IF(OFFSET('Sanitation Data'!$F$31,0,10*ROW('Sanitation Data'!F25))="","",OFFSET('Sanitation Data'!$F$31,0,10*ROW('Sanitation Data'!F25)))</f>
        <v/>
      </c>
      <c r="CY31" s="300" t="str">
        <f ca="true">+IF(OFFSET('Sanitation Data'!$F$32,0,10*ROW('Sanitation Data'!F25))="","",OFFSET('Sanitation Data'!$F$32,0,10*ROW('Sanitation Data'!F25)))</f>
        <v/>
      </c>
      <c r="CZ31" s="300" t="str">
        <f ca="true">+IF(OFFSET('Sanitation Data'!$G$28,0,10*ROW('Sanitation Data'!G25))="","",OFFSET('Sanitation Data'!$G$28,0,10*ROW('Sanitation Data'!G25)))</f>
        <v/>
      </c>
      <c r="DA31" s="300" t="str">
        <f ca="true">+IF(OFFSET('Sanitation Data'!$G$29,0,10*ROW('Sanitation Data'!G25))="","",OFFSET('Sanitation Data'!$G$29,0,10*ROW('Sanitation Data'!G25)))</f>
        <v/>
      </c>
      <c r="DB31" s="300" t="str">
        <f ca="true">+IF(OFFSET('Sanitation Data'!$G$30,0,10*ROW('Sanitation Data'!G25))="","",OFFSET('Sanitation Data'!$G$30,0,10*ROW('Sanitation Data'!G25)))</f>
        <v/>
      </c>
      <c r="DC31" s="300" t="str">
        <f ca="true">+IF(OFFSET('Sanitation Data'!$G$31,0,10*ROW('Sanitation Data'!G25))="","",OFFSET('Sanitation Data'!$G$31,0,10*ROW('Sanitation Data'!G25)))</f>
        <v/>
      </c>
      <c r="DD31" s="300" t="str">
        <f ca="true">+IF(OFFSET('Sanitation Data'!$G$32,0,10*ROW('Sanitation Data'!G25))="","",OFFSET('Sanitation Data'!$G$32,0,10*ROW('Sanitation Data'!G25)))</f>
        <v/>
      </c>
      <c r="DE31" s="300" t="str">
        <f ca="true">+IF(OFFSET('Sanitation Data'!$H$28,0,10*ROW('Sanitation Data'!H25))="","",OFFSET('Sanitation Data'!$H$28,0,10*ROW('Sanitation Data'!H25)))</f>
        <v/>
      </c>
      <c r="DF31" s="300" t="str">
        <f ca="true">+IF(OFFSET('Sanitation Data'!$H$29,0,10*ROW('Sanitation Data'!H25))="","",OFFSET('Sanitation Data'!$H$29,0,10*ROW('Sanitation Data'!H25)))</f>
        <v/>
      </c>
      <c r="DG31" s="300" t="str">
        <f ca="true">+IF(OFFSET('Sanitation Data'!$H$30,0,10*ROW('Sanitation Data'!H25))="","",OFFSET('Sanitation Data'!$H$30,0,10*ROW('Sanitation Data'!H25)))</f>
        <v/>
      </c>
      <c r="DH31" s="300" t="str">
        <f ca="true">+IF(OFFSET('Sanitation Data'!$H$31,0,10*ROW('Sanitation Data'!H25))="","",OFFSET('Sanitation Data'!$H$31,0,10*ROW('Sanitation Data'!H25)))</f>
        <v/>
      </c>
      <c r="DI31" s="300" t="str">
        <f ca="true">+IF(OFFSET('Sanitation Data'!$H$32,0,10*ROW('Sanitation Data'!H25))="","",OFFSET('Sanitation Data'!$H$32,0,10*ROW('Sanitation Data'!H25)))</f>
        <v/>
      </c>
      <c r="DJ31" s="300" t="str">
        <f ca="true">+IF(OFFSET('Sanitation Data'!$I$28,0,10*ROW('Sanitation Data'!I25))="","",OFFSET('Sanitation Data'!$I$28,0,10*ROW('Sanitation Data'!I25)))</f>
        <v/>
      </c>
      <c r="DK31" s="300" t="str">
        <f ca="true">+IF(OFFSET('Sanitation Data'!$I$29,0,10*ROW('Sanitation Data'!I25))="","",OFFSET('Sanitation Data'!$I$29,0,10*ROW('Sanitation Data'!I25)))</f>
        <v/>
      </c>
      <c r="DL31" s="300" t="str">
        <f ca="true">+IF(OFFSET('Sanitation Data'!$I$30,0,10*ROW('Sanitation Data'!I25))="","",OFFSET('Sanitation Data'!$I$30,0,10*ROW('Sanitation Data'!I25)))</f>
        <v/>
      </c>
      <c r="DM31" s="300" t="str">
        <f ca="true">+IF(OFFSET('Sanitation Data'!$I$31,0,10*ROW('Sanitation Data'!I25))="","",OFFSET('Sanitation Data'!$I$31,0,10*ROW('Sanitation Data'!I25)))</f>
        <v/>
      </c>
      <c r="DN31" s="300" t="str">
        <f ca="true">+IF(OFFSET('Sanitation Data'!$I$32,0,10*ROW('Sanitation Data'!I25))="","",OFFSET('Sanitation Data'!$I$32,0,10*ROW('Sanitation Data'!I25)))</f>
        <v/>
      </c>
      <c r="DO31" s="300" t="str">
        <f ca="true">+IF(OFFSET('Hygiene Data'!$D$11,0,10*ROW('Hygiene Data'!D25))="","",OFFSET('Hygiene Data'!$D$11,0,10*ROW('Hygiene Data'!D25)))</f>
        <v/>
      </c>
      <c r="DP31" s="300" t="str">
        <f ca="true">+IF(OFFSET('Hygiene Data'!$D$12,0,10*ROW('Hygiene Data'!D25))="","",OFFSET('Hygiene Data'!$D$12,0,10*ROW('Hygiene Data'!D25)))</f>
        <v/>
      </c>
      <c r="DQ31" s="300" t="str">
        <f ca="true">+IF(OFFSET('Hygiene Data'!$D$13,0,10*ROW('Hygiene Data'!D25))="","",OFFSET('Hygiene Data'!$D$13,0,10*ROW('Hygiene Data'!D25)))</f>
        <v/>
      </c>
      <c r="DR31" s="300" t="str">
        <f ca="true">+IF(OFFSET('Hygiene Data'!$E$11,0,10*ROW('Hygiene Data'!E25))="","",OFFSET('Hygiene Data'!$E$11,0,10*ROW('Hygiene Data'!E25)))</f>
        <v/>
      </c>
      <c r="DS31" s="300" t="str">
        <f ca="true">+IF(OFFSET('Hygiene Data'!$E$12,0,10*ROW('Hygiene Data'!E25))="","",OFFSET('Hygiene Data'!$E$12,0,10*ROW('Hygiene Data'!E25)))</f>
        <v/>
      </c>
      <c r="DT31" s="300" t="str">
        <f ca="true">+IF(OFFSET('Hygiene Data'!$E$13,0,10*ROW('Hygiene Data'!E25))="","",OFFSET('Hygiene Data'!$E$13,0,10*ROW('Hygiene Data'!E25)))</f>
        <v/>
      </c>
      <c r="DU31" s="300" t="str">
        <f ca="true">+IF(OFFSET('Hygiene Data'!$F$11,0,10*ROW('Hygiene Data'!F25))="","",OFFSET('Hygiene Data'!$F$11,0,10*ROW('Hygiene Data'!F25)))</f>
        <v/>
      </c>
      <c r="DV31" s="300" t="str">
        <f ca="true">+IF(OFFSET('Hygiene Data'!$F$12,0,10*ROW('Hygiene Data'!F25))="","",OFFSET('Hygiene Data'!$F$12,0,10*ROW('Hygiene Data'!F25)))</f>
        <v/>
      </c>
      <c r="DW31" s="300" t="str">
        <f ca="true">+IF(OFFSET('Hygiene Data'!$F$13,0,10*ROW('Hygiene Data'!F25))="","",OFFSET('Hygiene Data'!$F$13,0,10*ROW('Hygiene Data'!F25)))</f>
        <v/>
      </c>
      <c r="DX31" s="300" t="str">
        <f ca="true">+IF(OFFSET('Hygiene Data'!$G$11,0,10*ROW('Hygiene Data'!G25))="","",OFFSET('Hygiene Data'!$G$11,0,10*ROW('Hygiene Data'!G25)))</f>
        <v/>
      </c>
      <c r="DY31" s="300" t="str">
        <f ca="true">+IF(OFFSET('Hygiene Data'!$G$12,0,10*ROW('Hygiene Data'!G25))="","",OFFSET('Hygiene Data'!$G$12,0,10*ROW('Hygiene Data'!G25)))</f>
        <v/>
      </c>
      <c r="DZ31" s="300" t="str">
        <f ca="true">+IF(OFFSET('Hygiene Data'!$G$13,0,10*ROW('Hygiene Data'!G25))="","",OFFSET('Hygiene Data'!$G$13,0,10*ROW('Hygiene Data'!G25)))</f>
        <v/>
      </c>
      <c r="EA31" s="300" t="str">
        <f ca="true">+IF(OFFSET('Hygiene Data'!$H$11,0,10*ROW('Hygiene Data'!H25))="","",OFFSET('Hygiene Data'!$H$11,0,10*ROW('Hygiene Data'!H25)))</f>
        <v/>
      </c>
      <c r="EB31" s="300" t="str">
        <f ca="true">+IF(OFFSET('Hygiene Data'!$H$12,0,10*ROW('Hygiene Data'!H25))="","",OFFSET('Hygiene Data'!$H$12,0,10*ROW('Hygiene Data'!H25)))</f>
        <v/>
      </c>
      <c r="EC31" s="300" t="str">
        <f ca="true">+IF(OFFSET('Hygiene Data'!$H$13,0,10*ROW('Hygiene Data'!H25))="","",OFFSET('Hygiene Data'!$H$13,0,10*ROW('Hygiene Data'!H25)))</f>
        <v/>
      </c>
      <c r="ED31" s="300" t="str">
        <f ca="true">+IF(OFFSET('Hygiene Data'!$I$11,0,10*ROW('Hygiene Data'!I25))="","",OFFSET('Hygiene Data'!$I$11,0,10*ROW('Hygiene Data'!I25)))</f>
        <v/>
      </c>
      <c r="EE31" s="300" t="str">
        <f ca="true">+IF(OFFSET('Hygiene Data'!$I$12,0,10*ROW('Hygiene Data'!I25))="","",OFFSET('Hygiene Data'!$I$12,0,10*ROW('Hygiene Data'!I25)))</f>
        <v/>
      </c>
      <c r="EF31" s="300"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57"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0"/>
      <c r="BS32" s="300" t="str">
        <f ca="true">+IF(OFFSET('Water Data'!$D$27,0,10*ROW('Water Data'!D26))="","",OFFSET('Water Data'!$D$27,0,10*ROW('Water Data'!D26)))</f>
        <v/>
      </c>
      <c r="BT32" s="300" t="str">
        <f ca="true">+IF(OFFSET('Water Data'!$D$28,0,10*ROW('Water Data'!D26))="","",OFFSET('Water Data'!$D$28,0,10*ROW('Water Data'!D26)))</f>
        <v/>
      </c>
      <c r="BU32" s="300" t="str">
        <f ca="true">+IF(OFFSET('Water Data'!$D$29,0,10*ROW('Water Data'!D26))="","",OFFSET('Water Data'!$D$29,0,10*ROW('Water Data'!D26)))</f>
        <v/>
      </c>
      <c r="BV32" s="300" t="str">
        <f ca="true">+IF(OFFSET('Water Data'!$E$27,0,10*ROW('Water Data'!E26))="","",OFFSET('Water Data'!$E$27,0,10*ROW('Water Data'!E26)))</f>
        <v/>
      </c>
      <c r="BW32" s="300" t="str">
        <f ca="true">+IF(OFFSET('Water Data'!$E$28,0,10*ROW('Water Data'!E26))="","",OFFSET('Water Data'!$E$28,0,10*ROW('Water Data'!E26)))</f>
        <v/>
      </c>
      <c r="BX32" s="300" t="str">
        <f ca="true">+IF(OFFSET('Water Data'!$E$29,0,10*ROW('Water Data'!E26))="","",OFFSET('Water Data'!$E$29,0,10*ROW('Water Data'!E26)))</f>
        <v/>
      </c>
      <c r="BY32" s="300" t="str">
        <f ca="true">+IF(OFFSET('Water Data'!$F$27,0,10*ROW('Water Data'!F26))="","",OFFSET('Water Data'!$F$27,0,10*ROW('Water Data'!F26)))</f>
        <v/>
      </c>
      <c r="BZ32" s="300" t="str">
        <f ca="true">+IF(OFFSET('Water Data'!$F$28,0,10*ROW('Water Data'!F26))="","",OFFSET('Water Data'!$F$28,0,10*ROW('Water Data'!F26)))</f>
        <v/>
      </c>
      <c r="CA32" s="300" t="str">
        <f ca="true">+IF(OFFSET('Water Data'!$F$29,0,10*ROW('Water Data'!F26))="","",OFFSET('Water Data'!$F$29,0,10*ROW('Water Data'!F26)))</f>
        <v/>
      </c>
      <c r="CB32" s="300" t="str">
        <f ca="true">+IF(OFFSET('Water Data'!$G$27,0,10*ROW('Water Data'!G26))="","",OFFSET('Water Data'!$G$27,0,10*ROW('Water Data'!G26)))</f>
        <v/>
      </c>
      <c r="CC32" s="300" t="str">
        <f ca="true">+IF(OFFSET('Water Data'!$G$28,0,10*ROW('Water Data'!G26))="","",OFFSET('Water Data'!$G$28,0,10*ROW('Water Data'!G26)))</f>
        <v/>
      </c>
      <c r="CD32" s="300" t="str">
        <f ca="true">+IF(OFFSET('Water Data'!$G$29,0,10*ROW('Water Data'!G26))="","",OFFSET('Water Data'!$G$29,0,10*ROW('Water Data'!G26)))</f>
        <v/>
      </c>
      <c r="CE32" s="300" t="str">
        <f ca="true">+IF(OFFSET('Water Data'!$H$27,0,10*ROW('Water Data'!H26))="","",OFFSET('Water Data'!$H$27,0,10*ROW('Water Data'!H26)))</f>
        <v/>
      </c>
      <c r="CF32" s="300" t="str">
        <f ca="true">+IF(OFFSET('Water Data'!$H$28,0,10*ROW('Water Data'!H26))="","",OFFSET('Water Data'!$H$28,0,10*ROW('Water Data'!H26)))</f>
        <v/>
      </c>
      <c r="CG32" s="300" t="str">
        <f ca="true">+IF(OFFSET('Water Data'!$H$29,0,10*ROW('Water Data'!H26))="","",OFFSET('Water Data'!$H$29,0,10*ROW('Water Data'!H26)))</f>
        <v/>
      </c>
      <c r="CH32" s="300" t="str">
        <f ca="true">+IF(OFFSET('Water Data'!$I$27,0,10*ROW('Water Data'!I26))="","",OFFSET('Water Data'!$I$27,0,10*ROW('Water Data'!I26)))</f>
        <v/>
      </c>
      <c r="CI32" s="300" t="str">
        <f ca="true">+IF(OFFSET('Water Data'!$I$28,0,10*ROW('Water Data'!I26))="","",OFFSET('Water Data'!$I$28,0,10*ROW('Water Data'!I26)))</f>
        <v/>
      </c>
      <c r="CJ32" s="300" t="str">
        <f ca="true">+IF(OFFSET('Water Data'!$I$29,0,10*ROW('Water Data'!I26))="","",OFFSET('Water Data'!$I$29,0,10*ROW('Water Data'!I26)))</f>
        <v/>
      </c>
      <c r="CK32" s="300" t="str">
        <f ca="true">+IF(OFFSET('Sanitation Data'!$D$28,0,10*ROW('Sanitation Data'!D26))="","",OFFSET('Sanitation Data'!$D$28,0,10*ROW('Sanitation Data'!D26)))</f>
        <v/>
      </c>
      <c r="CL32" s="300" t="str">
        <f ca="true">+IF(OFFSET('Sanitation Data'!$D$29,0,10*ROW('Sanitation Data'!D26))="","",OFFSET('Sanitation Data'!$D$29,0,10*ROW('Sanitation Data'!D26)))</f>
        <v/>
      </c>
      <c r="CM32" s="300" t="str">
        <f ca="true">+IF(OFFSET('Sanitation Data'!$D$30,0,10*ROW('Sanitation Data'!D26))="","",OFFSET('Sanitation Data'!$D$30,0,10*ROW('Sanitation Data'!D26)))</f>
        <v/>
      </c>
      <c r="CN32" s="300" t="str">
        <f ca="true">+IF(OFFSET('Sanitation Data'!$D$31,0,10*ROW('Sanitation Data'!D26))="","",OFFSET('Sanitation Data'!$D$31,0,10*ROW('Sanitation Data'!D26)))</f>
        <v/>
      </c>
      <c r="CO32" s="300" t="str">
        <f ca="true">+IF(OFFSET('Sanitation Data'!$D$32,0,10*ROW('Sanitation Data'!D26))="","",OFFSET('Sanitation Data'!$D$32,0,10*ROW('Sanitation Data'!D26)))</f>
        <v/>
      </c>
      <c r="CP32" s="300" t="str">
        <f ca="true">+IF(OFFSET('Sanitation Data'!$E$28,0,10*ROW('Sanitation Data'!E26))="","",OFFSET('Sanitation Data'!$E$28,0,10*ROW('Sanitation Data'!E26)))</f>
        <v/>
      </c>
      <c r="CQ32" s="300" t="str">
        <f ca="true">+IF(OFFSET('Sanitation Data'!$E$29,0,10*ROW('Sanitation Data'!E26))="","",OFFSET('Sanitation Data'!$E$29,0,10*ROW('Sanitation Data'!E26)))</f>
        <v/>
      </c>
      <c r="CR32" s="300" t="str">
        <f ca="true">+IF(OFFSET('Sanitation Data'!$E$30,0,10*ROW('Sanitation Data'!E26))="","",OFFSET('Sanitation Data'!$E$30,0,10*ROW('Sanitation Data'!E26)))</f>
        <v/>
      </c>
      <c r="CS32" s="300" t="str">
        <f ca="true">+IF(OFFSET('Sanitation Data'!$E$31,0,10*ROW('Sanitation Data'!E26))="","",OFFSET('Sanitation Data'!$E$31,0,10*ROW('Sanitation Data'!E26)))</f>
        <v/>
      </c>
      <c r="CT32" s="300" t="str">
        <f ca="true">+IF(OFFSET('Sanitation Data'!$E$32,0,10*ROW('Sanitation Data'!E26))="","",OFFSET('Sanitation Data'!$E$32,0,10*ROW('Sanitation Data'!E26)))</f>
        <v/>
      </c>
      <c r="CU32" s="300" t="str">
        <f ca="true">+IF(OFFSET('Sanitation Data'!$F$28,0,10*ROW('Sanitation Data'!F26))="","",OFFSET('Sanitation Data'!$F$28,0,10*ROW('Sanitation Data'!F26)))</f>
        <v/>
      </c>
      <c r="CV32" s="300" t="str">
        <f ca="true">+IF(OFFSET('Sanitation Data'!$F$29,0,10*ROW('Sanitation Data'!F26))="","",OFFSET('Sanitation Data'!$F$29,0,10*ROW('Sanitation Data'!F26)))</f>
        <v/>
      </c>
      <c r="CW32" s="300" t="str">
        <f ca="true">+IF(OFFSET('Sanitation Data'!$F$30,0,10*ROW('Sanitation Data'!F26))="","",OFFSET('Sanitation Data'!$F$30,0,10*ROW('Sanitation Data'!F26)))</f>
        <v/>
      </c>
      <c r="CX32" s="300" t="str">
        <f ca="true">+IF(OFFSET('Sanitation Data'!$F$31,0,10*ROW('Sanitation Data'!F26))="","",OFFSET('Sanitation Data'!$F$31,0,10*ROW('Sanitation Data'!F26)))</f>
        <v/>
      </c>
      <c r="CY32" s="300" t="str">
        <f ca="true">+IF(OFFSET('Sanitation Data'!$F$32,0,10*ROW('Sanitation Data'!F26))="","",OFFSET('Sanitation Data'!$F$32,0,10*ROW('Sanitation Data'!F26)))</f>
        <v/>
      </c>
      <c r="CZ32" s="300" t="str">
        <f ca="true">+IF(OFFSET('Sanitation Data'!$G$28,0,10*ROW('Sanitation Data'!G26))="","",OFFSET('Sanitation Data'!$G$28,0,10*ROW('Sanitation Data'!G26)))</f>
        <v/>
      </c>
      <c r="DA32" s="300" t="str">
        <f ca="true">+IF(OFFSET('Sanitation Data'!$G$29,0,10*ROW('Sanitation Data'!G26))="","",OFFSET('Sanitation Data'!$G$29,0,10*ROW('Sanitation Data'!G26)))</f>
        <v/>
      </c>
      <c r="DB32" s="300" t="str">
        <f ca="true">+IF(OFFSET('Sanitation Data'!$G$30,0,10*ROW('Sanitation Data'!G26))="","",OFFSET('Sanitation Data'!$G$30,0,10*ROW('Sanitation Data'!G26)))</f>
        <v/>
      </c>
      <c r="DC32" s="300" t="str">
        <f ca="true">+IF(OFFSET('Sanitation Data'!$G$31,0,10*ROW('Sanitation Data'!G26))="","",OFFSET('Sanitation Data'!$G$31,0,10*ROW('Sanitation Data'!G26)))</f>
        <v/>
      </c>
      <c r="DD32" s="300" t="str">
        <f ca="true">+IF(OFFSET('Sanitation Data'!$G$32,0,10*ROW('Sanitation Data'!G26))="","",OFFSET('Sanitation Data'!$G$32,0,10*ROW('Sanitation Data'!G26)))</f>
        <v/>
      </c>
      <c r="DE32" s="300" t="str">
        <f ca="true">+IF(OFFSET('Sanitation Data'!$H$28,0,10*ROW('Sanitation Data'!H26))="","",OFFSET('Sanitation Data'!$H$28,0,10*ROW('Sanitation Data'!H26)))</f>
        <v/>
      </c>
      <c r="DF32" s="300" t="str">
        <f ca="true">+IF(OFFSET('Sanitation Data'!$H$29,0,10*ROW('Sanitation Data'!H26))="","",OFFSET('Sanitation Data'!$H$29,0,10*ROW('Sanitation Data'!H26)))</f>
        <v/>
      </c>
      <c r="DG32" s="300" t="str">
        <f ca="true">+IF(OFFSET('Sanitation Data'!$H$30,0,10*ROW('Sanitation Data'!H26))="","",OFFSET('Sanitation Data'!$H$30,0,10*ROW('Sanitation Data'!H26)))</f>
        <v/>
      </c>
      <c r="DH32" s="300" t="str">
        <f ca="true">+IF(OFFSET('Sanitation Data'!$H$31,0,10*ROW('Sanitation Data'!H26))="","",OFFSET('Sanitation Data'!$H$31,0,10*ROW('Sanitation Data'!H26)))</f>
        <v/>
      </c>
      <c r="DI32" s="300" t="str">
        <f ca="true">+IF(OFFSET('Sanitation Data'!$H$32,0,10*ROW('Sanitation Data'!H26))="","",OFFSET('Sanitation Data'!$H$32,0,10*ROW('Sanitation Data'!H26)))</f>
        <v/>
      </c>
      <c r="DJ32" s="300" t="str">
        <f ca="true">+IF(OFFSET('Sanitation Data'!$I$28,0,10*ROW('Sanitation Data'!I26))="","",OFFSET('Sanitation Data'!$I$28,0,10*ROW('Sanitation Data'!I26)))</f>
        <v/>
      </c>
      <c r="DK32" s="300" t="str">
        <f ca="true">+IF(OFFSET('Sanitation Data'!$I$29,0,10*ROW('Sanitation Data'!I26))="","",OFFSET('Sanitation Data'!$I$29,0,10*ROW('Sanitation Data'!I26)))</f>
        <v/>
      </c>
      <c r="DL32" s="300" t="str">
        <f ca="true">+IF(OFFSET('Sanitation Data'!$I$30,0,10*ROW('Sanitation Data'!I26))="","",OFFSET('Sanitation Data'!$I$30,0,10*ROW('Sanitation Data'!I26)))</f>
        <v/>
      </c>
      <c r="DM32" s="300" t="str">
        <f ca="true">+IF(OFFSET('Sanitation Data'!$I$31,0,10*ROW('Sanitation Data'!I26))="","",OFFSET('Sanitation Data'!$I$31,0,10*ROW('Sanitation Data'!I26)))</f>
        <v/>
      </c>
      <c r="DN32" s="300" t="str">
        <f ca="true">+IF(OFFSET('Sanitation Data'!$I$32,0,10*ROW('Sanitation Data'!I26))="","",OFFSET('Sanitation Data'!$I$32,0,10*ROW('Sanitation Data'!I26)))</f>
        <v/>
      </c>
      <c r="DO32" s="300" t="str">
        <f ca="true">+IF(OFFSET('Hygiene Data'!$D$11,0,10*ROW('Hygiene Data'!D26))="","",OFFSET('Hygiene Data'!$D$11,0,10*ROW('Hygiene Data'!D26)))</f>
        <v/>
      </c>
      <c r="DP32" s="300" t="str">
        <f ca="true">+IF(OFFSET('Hygiene Data'!$D$12,0,10*ROW('Hygiene Data'!D26))="","",OFFSET('Hygiene Data'!$D$12,0,10*ROW('Hygiene Data'!D26)))</f>
        <v/>
      </c>
      <c r="DQ32" s="300" t="str">
        <f ca="true">+IF(OFFSET('Hygiene Data'!$D$13,0,10*ROW('Hygiene Data'!D26))="","",OFFSET('Hygiene Data'!$D$13,0,10*ROW('Hygiene Data'!D26)))</f>
        <v/>
      </c>
      <c r="DR32" s="300" t="str">
        <f ca="true">+IF(OFFSET('Hygiene Data'!$E$11,0,10*ROW('Hygiene Data'!E26))="","",OFFSET('Hygiene Data'!$E$11,0,10*ROW('Hygiene Data'!E26)))</f>
        <v/>
      </c>
      <c r="DS32" s="300" t="str">
        <f ca="true">+IF(OFFSET('Hygiene Data'!$E$12,0,10*ROW('Hygiene Data'!E26))="","",OFFSET('Hygiene Data'!$E$12,0,10*ROW('Hygiene Data'!E26)))</f>
        <v/>
      </c>
      <c r="DT32" s="300" t="str">
        <f ca="true">+IF(OFFSET('Hygiene Data'!$E$13,0,10*ROW('Hygiene Data'!E26))="","",OFFSET('Hygiene Data'!$E$13,0,10*ROW('Hygiene Data'!E26)))</f>
        <v/>
      </c>
      <c r="DU32" s="300" t="str">
        <f ca="true">+IF(OFFSET('Hygiene Data'!$F$11,0,10*ROW('Hygiene Data'!F26))="","",OFFSET('Hygiene Data'!$F$11,0,10*ROW('Hygiene Data'!F26)))</f>
        <v/>
      </c>
      <c r="DV32" s="300" t="str">
        <f ca="true">+IF(OFFSET('Hygiene Data'!$F$12,0,10*ROW('Hygiene Data'!F26))="","",OFFSET('Hygiene Data'!$F$12,0,10*ROW('Hygiene Data'!F26)))</f>
        <v/>
      </c>
      <c r="DW32" s="300" t="str">
        <f ca="true">+IF(OFFSET('Hygiene Data'!$F$13,0,10*ROW('Hygiene Data'!F26))="","",OFFSET('Hygiene Data'!$F$13,0,10*ROW('Hygiene Data'!F26)))</f>
        <v/>
      </c>
      <c r="DX32" s="300" t="str">
        <f ca="true">+IF(OFFSET('Hygiene Data'!$G$11,0,10*ROW('Hygiene Data'!G26))="","",OFFSET('Hygiene Data'!$G$11,0,10*ROW('Hygiene Data'!G26)))</f>
        <v/>
      </c>
      <c r="DY32" s="300" t="str">
        <f ca="true">+IF(OFFSET('Hygiene Data'!$G$12,0,10*ROW('Hygiene Data'!G26))="","",OFFSET('Hygiene Data'!$G$12,0,10*ROW('Hygiene Data'!G26)))</f>
        <v/>
      </c>
      <c r="DZ32" s="300" t="str">
        <f ca="true">+IF(OFFSET('Hygiene Data'!$G$13,0,10*ROW('Hygiene Data'!G26))="","",OFFSET('Hygiene Data'!$G$13,0,10*ROW('Hygiene Data'!G26)))</f>
        <v/>
      </c>
      <c r="EA32" s="300" t="str">
        <f ca="true">+IF(OFFSET('Hygiene Data'!$H$11,0,10*ROW('Hygiene Data'!H26))="","",OFFSET('Hygiene Data'!$H$11,0,10*ROW('Hygiene Data'!H26)))</f>
        <v/>
      </c>
      <c r="EB32" s="300" t="str">
        <f ca="true">+IF(OFFSET('Hygiene Data'!$H$12,0,10*ROW('Hygiene Data'!H26))="","",OFFSET('Hygiene Data'!$H$12,0,10*ROW('Hygiene Data'!H26)))</f>
        <v/>
      </c>
      <c r="EC32" s="300" t="str">
        <f ca="true">+IF(OFFSET('Hygiene Data'!$H$13,0,10*ROW('Hygiene Data'!H26))="","",OFFSET('Hygiene Data'!$H$13,0,10*ROW('Hygiene Data'!H26)))</f>
        <v/>
      </c>
      <c r="ED32" s="300" t="str">
        <f ca="true">+IF(OFFSET('Hygiene Data'!$I$11,0,10*ROW('Hygiene Data'!I26))="","",OFFSET('Hygiene Data'!$I$11,0,10*ROW('Hygiene Data'!I26)))</f>
        <v/>
      </c>
      <c r="EE32" s="300" t="str">
        <f ca="true">+IF(OFFSET('Hygiene Data'!$I$12,0,10*ROW('Hygiene Data'!I26))="","",OFFSET('Hygiene Data'!$I$12,0,10*ROW('Hygiene Data'!I26)))</f>
        <v/>
      </c>
      <c r="EF32" s="300"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57"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0"/>
      <c r="BS33" s="300" t="str">
        <f ca="true">+IF(OFFSET('Water Data'!$D$27,0,10*ROW('Water Data'!D27))="","",OFFSET('Water Data'!$D$27,0,10*ROW('Water Data'!D27)))</f>
        <v/>
      </c>
      <c r="BT33" s="300" t="str">
        <f ca="true">+IF(OFFSET('Water Data'!$D$28,0,10*ROW('Water Data'!D27))="","",OFFSET('Water Data'!$D$28,0,10*ROW('Water Data'!D27)))</f>
        <v/>
      </c>
      <c r="BU33" s="300" t="str">
        <f ca="true">+IF(OFFSET('Water Data'!$D$29,0,10*ROW('Water Data'!D27))="","",OFFSET('Water Data'!$D$29,0,10*ROW('Water Data'!D27)))</f>
        <v/>
      </c>
      <c r="BV33" s="300" t="str">
        <f ca="true">+IF(OFFSET('Water Data'!$E$27,0,10*ROW('Water Data'!E27))="","",OFFSET('Water Data'!$E$27,0,10*ROW('Water Data'!E27)))</f>
        <v/>
      </c>
      <c r="BW33" s="300" t="str">
        <f ca="true">+IF(OFFSET('Water Data'!$E$28,0,10*ROW('Water Data'!E27))="","",OFFSET('Water Data'!$E$28,0,10*ROW('Water Data'!E27)))</f>
        <v/>
      </c>
      <c r="BX33" s="300" t="str">
        <f ca="true">+IF(OFFSET('Water Data'!$E$29,0,10*ROW('Water Data'!E27))="","",OFFSET('Water Data'!$E$29,0,10*ROW('Water Data'!E27)))</f>
        <v/>
      </c>
      <c r="BY33" s="300" t="str">
        <f ca="true">+IF(OFFSET('Water Data'!$F$27,0,10*ROW('Water Data'!F27))="","",OFFSET('Water Data'!$F$27,0,10*ROW('Water Data'!F27)))</f>
        <v/>
      </c>
      <c r="BZ33" s="300" t="str">
        <f ca="true">+IF(OFFSET('Water Data'!$F$28,0,10*ROW('Water Data'!F27))="","",OFFSET('Water Data'!$F$28,0,10*ROW('Water Data'!F27)))</f>
        <v/>
      </c>
      <c r="CA33" s="300" t="str">
        <f ca="true">+IF(OFFSET('Water Data'!$F$29,0,10*ROW('Water Data'!F27))="","",OFFSET('Water Data'!$F$29,0,10*ROW('Water Data'!F27)))</f>
        <v/>
      </c>
      <c r="CB33" s="300" t="str">
        <f ca="true">+IF(OFFSET('Water Data'!$G$27,0,10*ROW('Water Data'!G27))="","",OFFSET('Water Data'!$G$27,0,10*ROW('Water Data'!G27)))</f>
        <v/>
      </c>
      <c r="CC33" s="300" t="str">
        <f ca="true">+IF(OFFSET('Water Data'!$G$28,0,10*ROW('Water Data'!G27))="","",OFFSET('Water Data'!$G$28,0,10*ROW('Water Data'!G27)))</f>
        <v/>
      </c>
      <c r="CD33" s="300" t="str">
        <f ca="true">+IF(OFFSET('Water Data'!$G$29,0,10*ROW('Water Data'!G27))="","",OFFSET('Water Data'!$G$29,0,10*ROW('Water Data'!G27)))</f>
        <v/>
      </c>
      <c r="CE33" s="300" t="str">
        <f ca="true">+IF(OFFSET('Water Data'!$H$27,0,10*ROW('Water Data'!H27))="","",OFFSET('Water Data'!$H$27,0,10*ROW('Water Data'!H27)))</f>
        <v/>
      </c>
      <c r="CF33" s="300" t="str">
        <f ca="true">+IF(OFFSET('Water Data'!$H$28,0,10*ROW('Water Data'!H27))="","",OFFSET('Water Data'!$H$28,0,10*ROW('Water Data'!H27)))</f>
        <v/>
      </c>
      <c r="CG33" s="300" t="str">
        <f ca="true">+IF(OFFSET('Water Data'!$H$29,0,10*ROW('Water Data'!H27))="","",OFFSET('Water Data'!$H$29,0,10*ROW('Water Data'!H27)))</f>
        <v/>
      </c>
      <c r="CH33" s="300" t="str">
        <f ca="true">+IF(OFFSET('Water Data'!$I$27,0,10*ROW('Water Data'!I27))="","",OFFSET('Water Data'!$I$27,0,10*ROW('Water Data'!I27)))</f>
        <v/>
      </c>
      <c r="CI33" s="300" t="str">
        <f ca="true">+IF(OFFSET('Water Data'!$I$28,0,10*ROW('Water Data'!I27))="","",OFFSET('Water Data'!$I$28,0,10*ROW('Water Data'!I27)))</f>
        <v/>
      </c>
      <c r="CJ33" s="300" t="str">
        <f ca="true">+IF(OFFSET('Water Data'!$I$29,0,10*ROW('Water Data'!I27))="","",OFFSET('Water Data'!$I$29,0,10*ROW('Water Data'!I27)))</f>
        <v/>
      </c>
      <c r="CK33" s="300" t="str">
        <f ca="true">+IF(OFFSET('Sanitation Data'!$D$28,0,10*ROW('Sanitation Data'!D27))="","",OFFSET('Sanitation Data'!$D$28,0,10*ROW('Sanitation Data'!D27)))</f>
        <v/>
      </c>
      <c r="CL33" s="300" t="str">
        <f ca="true">+IF(OFFSET('Sanitation Data'!$D$29,0,10*ROW('Sanitation Data'!D27))="","",OFFSET('Sanitation Data'!$D$29,0,10*ROW('Sanitation Data'!D27)))</f>
        <v/>
      </c>
      <c r="CM33" s="300" t="str">
        <f ca="true">+IF(OFFSET('Sanitation Data'!$D$30,0,10*ROW('Sanitation Data'!D27))="","",OFFSET('Sanitation Data'!$D$30,0,10*ROW('Sanitation Data'!D27)))</f>
        <v/>
      </c>
      <c r="CN33" s="300" t="str">
        <f ca="true">+IF(OFFSET('Sanitation Data'!$D$31,0,10*ROW('Sanitation Data'!D27))="","",OFFSET('Sanitation Data'!$D$31,0,10*ROW('Sanitation Data'!D27)))</f>
        <v/>
      </c>
      <c r="CO33" s="300" t="str">
        <f ca="true">+IF(OFFSET('Sanitation Data'!$D$32,0,10*ROW('Sanitation Data'!D27))="","",OFFSET('Sanitation Data'!$D$32,0,10*ROW('Sanitation Data'!D27)))</f>
        <v/>
      </c>
      <c r="CP33" s="300" t="str">
        <f ca="true">+IF(OFFSET('Sanitation Data'!$E$28,0,10*ROW('Sanitation Data'!E27))="","",OFFSET('Sanitation Data'!$E$28,0,10*ROW('Sanitation Data'!E27)))</f>
        <v/>
      </c>
      <c r="CQ33" s="300" t="str">
        <f ca="true">+IF(OFFSET('Sanitation Data'!$E$29,0,10*ROW('Sanitation Data'!E27))="","",OFFSET('Sanitation Data'!$E$29,0,10*ROW('Sanitation Data'!E27)))</f>
        <v/>
      </c>
      <c r="CR33" s="300" t="str">
        <f ca="true">+IF(OFFSET('Sanitation Data'!$E$30,0,10*ROW('Sanitation Data'!E27))="","",OFFSET('Sanitation Data'!$E$30,0,10*ROW('Sanitation Data'!E27)))</f>
        <v/>
      </c>
      <c r="CS33" s="300" t="str">
        <f ca="true">+IF(OFFSET('Sanitation Data'!$E$31,0,10*ROW('Sanitation Data'!E27))="","",OFFSET('Sanitation Data'!$E$31,0,10*ROW('Sanitation Data'!E27)))</f>
        <v/>
      </c>
      <c r="CT33" s="300" t="str">
        <f ca="true">+IF(OFFSET('Sanitation Data'!$E$32,0,10*ROW('Sanitation Data'!E27))="","",OFFSET('Sanitation Data'!$E$32,0,10*ROW('Sanitation Data'!E27)))</f>
        <v/>
      </c>
      <c r="CU33" s="300" t="str">
        <f ca="true">+IF(OFFSET('Sanitation Data'!$F$28,0,10*ROW('Sanitation Data'!F27))="","",OFFSET('Sanitation Data'!$F$28,0,10*ROW('Sanitation Data'!F27)))</f>
        <v/>
      </c>
      <c r="CV33" s="300" t="str">
        <f ca="true">+IF(OFFSET('Sanitation Data'!$F$29,0,10*ROW('Sanitation Data'!F27))="","",OFFSET('Sanitation Data'!$F$29,0,10*ROW('Sanitation Data'!F27)))</f>
        <v/>
      </c>
      <c r="CW33" s="300" t="str">
        <f ca="true">+IF(OFFSET('Sanitation Data'!$F$30,0,10*ROW('Sanitation Data'!F27))="","",OFFSET('Sanitation Data'!$F$30,0,10*ROW('Sanitation Data'!F27)))</f>
        <v/>
      </c>
      <c r="CX33" s="300" t="str">
        <f ca="true">+IF(OFFSET('Sanitation Data'!$F$31,0,10*ROW('Sanitation Data'!F27))="","",OFFSET('Sanitation Data'!$F$31,0,10*ROW('Sanitation Data'!F27)))</f>
        <v/>
      </c>
      <c r="CY33" s="300" t="str">
        <f ca="true">+IF(OFFSET('Sanitation Data'!$F$32,0,10*ROW('Sanitation Data'!F27))="","",OFFSET('Sanitation Data'!$F$32,0,10*ROW('Sanitation Data'!F27)))</f>
        <v/>
      </c>
      <c r="CZ33" s="300" t="str">
        <f ca="true">+IF(OFFSET('Sanitation Data'!$G$28,0,10*ROW('Sanitation Data'!G27))="","",OFFSET('Sanitation Data'!$G$28,0,10*ROW('Sanitation Data'!G27)))</f>
        <v/>
      </c>
      <c r="DA33" s="300" t="str">
        <f ca="true">+IF(OFFSET('Sanitation Data'!$G$29,0,10*ROW('Sanitation Data'!G27))="","",OFFSET('Sanitation Data'!$G$29,0,10*ROW('Sanitation Data'!G27)))</f>
        <v/>
      </c>
      <c r="DB33" s="300" t="str">
        <f ca="true">+IF(OFFSET('Sanitation Data'!$G$30,0,10*ROW('Sanitation Data'!G27))="","",OFFSET('Sanitation Data'!$G$30,0,10*ROW('Sanitation Data'!G27)))</f>
        <v/>
      </c>
      <c r="DC33" s="300" t="str">
        <f ca="true">+IF(OFFSET('Sanitation Data'!$G$31,0,10*ROW('Sanitation Data'!G27))="","",OFFSET('Sanitation Data'!$G$31,0,10*ROW('Sanitation Data'!G27)))</f>
        <v/>
      </c>
      <c r="DD33" s="300" t="str">
        <f ca="true">+IF(OFFSET('Sanitation Data'!$G$32,0,10*ROW('Sanitation Data'!G27))="","",OFFSET('Sanitation Data'!$G$32,0,10*ROW('Sanitation Data'!G27)))</f>
        <v/>
      </c>
      <c r="DE33" s="300" t="str">
        <f ca="true">+IF(OFFSET('Sanitation Data'!$H$28,0,10*ROW('Sanitation Data'!H27))="","",OFFSET('Sanitation Data'!$H$28,0,10*ROW('Sanitation Data'!H27)))</f>
        <v/>
      </c>
      <c r="DF33" s="300" t="str">
        <f ca="true">+IF(OFFSET('Sanitation Data'!$H$29,0,10*ROW('Sanitation Data'!H27))="","",OFFSET('Sanitation Data'!$H$29,0,10*ROW('Sanitation Data'!H27)))</f>
        <v/>
      </c>
      <c r="DG33" s="300" t="str">
        <f ca="true">+IF(OFFSET('Sanitation Data'!$H$30,0,10*ROW('Sanitation Data'!H27))="","",OFFSET('Sanitation Data'!$H$30,0,10*ROW('Sanitation Data'!H27)))</f>
        <v/>
      </c>
      <c r="DH33" s="300" t="str">
        <f ca="true">+IF(OFFSET('Sanitation Data'!$H$31,0,10*ROW('Sanitation Data'!H27))="","",OFFSET('Sanitation Data'!$H$31,0,10*ROW('Sanitation Data'!H27)))</f>
        <v/>
      </c>
      <c r="DI33" s="300" t="str">
        <f ca="true">+IF(OFFSET('Sanitation Data'!$H$32,0,10*ROW('Sanitation Data'!H27))="","",OFFSET('Sanitation Data'!$H$32,0,10*ROW('Sanitation Data'!H27)))</f>
        <v/>
      </c>
      <c r="DJ33" s="300" t="str">
        <f ca="true">+IF(OFFSET('Sanitation Data'!$I$28,0,10*ROW('Sanitation Data'!I27))="","",OFFSET('Sanitation Data'!$I$28,0,10*ROW('Sanitation Data'!I27)))</f>
        <v/>
      </c>
      <c r="DK33" s="300" t="str">
        <f ca="true">+IF(OFFSET('Sanitation Data'!$I$29,0,10*ROW('Sanitation Data'!I27))="","",OFFSET('Sanitation Data'!$I$29,0,10*ROW('Sanitation Data'!I27)))</f>
        <v/>
      </c>
      <c r="DL33" s="300" t="str">
        <f ca="true">+IF(OFFSET('Sanitation Data'!$I$30,0,10*ROW('Sanitation Data'!I27))="","",OFFSET('Sanitation Data'!$I$30,0,10*ROW('Sanitation Data'!I27)))</f>
        <v/>
      </c>
      <c r="DM33" s="300" t="str">
        <f ca="true">+IF(OFFSET('Sanitation Data'!$I$31,0,10*ROW('Sanitation Data'!I27))="","",OFFSET('Sanitation Data'!$I$31,0,10*ROW('Sanitation Data'!I27)))</f>
        <v/>
      </c>
      <c r="DN33" s="300" t="str">
        <f ca="true">+IF(OFFSET('Sanitation Data'!$I$32,0,10*ROW('Sanitation Data'!I27))="","",OFFSET('Sanitation Data'!$I$32,0,10*ROW('Sanitation Data'!I27)))</f>
        <v/>
      </c>
      <c r="DO33" s="300" t="str">
        <f ca="true">+IF(OFFSET('Hygiene Data'!$D$11,0,10*ROW('Hygiene Data'!D27))="","",OFFSET('Hygiene Data'!$D$11,0,10*ROW('Hygiene Data'!D27)))</f>
        <v/>
      </c>
      <c r="DP33" s="300" t="str">
        <f ca="true">+IF(OFFSET('Hygiene Data'!$D$12,0,10*ROW('Hygiene Data'!D27))="","",OFFSET('Hygiene Data'!$D$12,0,10*ROW('Hygiene Data'!D27)))</f>
        <v/>
      </c>
      <c r="DQ33" s="300" t="str">
        <f ca="true">+IF(OFFSET('Hygiene Data'!$D$13,0,10*ROW('Hygiene Data'!D27))="","",OFFSET('Hygiene Data'!$D$13,0,10*ROW('Hygiene Data'!D27)))</f>
        <v/>
      </c>
      <c r="DR33" s="300" t="str">
        <f ca="true">+IF(OFFSET('Hygiene Data'!$E$11,0,10*ROW('Hygiene Data'!E27))="","",OFFSET('Hygiene Data'!$E$11,0,10*ROW('Hygiene Data'!E27)))</f>
        <v/>
      </c>
      <c r="DS33" s="300" t="str">
        <f ca="true">+IF(OFFSET('Hygiene Data'!$E$12,0,10*ROW('Hygiene Data'!E27))="","",OFFSET('Hygiene Data'!$E$12,0,10*ROW('Hygiene Data'!E27)))</f>
        <v/>
      </c>
      <c r="DT33" s="300" t="str">
        <f ca="true">+IF(OFFSET('Hygiene Data'!$E$13,0,10*ROW('Hygiene Data'!E27))="","",OFFSET('Hygiene Data'!$E$13,0,10*ROW('Hygiene Data'!E27)))</f>
        <v/>
      </c>
      <c r="DU33" s="300" t="str">
        <f ca="true">+IF(OFFSET('Hygiene Data'!$F$11,0,10*ROW('Hygiene Data'!F27))="","",OFFSET('Hygiene Data'!$F$11,0,10*ROW('Hygiene Data'!F27)))</f>
        <v/>
      </c>
      <c r="DV33" s="300" t="str">
        <f ca="true">+IF(OFFSET('Hygiene Data'!$F$12,0,10*ROW('Hygiene Data'!F27))="","",OFFSET('Hygiene Data'!$F$12,0,10*ROW('Hygiene Data'!F27)))</f>
        <v/>
      </c>
      <c r="DW33" s="300" t="str">
        <f ca="true">+IF(OFFSET('Hygiene Data'!$F$13,0,10*ROW('Hygiene Data'!F27))="","",OFFSET('Hygiene Data'!$F$13,0,10*ROW('Hygiene Data'!F27)))</f>
        <v/>
      </c>
      <c r="DX33" s="300" t="str">
        <f ca="true">+IF(OFFSET('Hygiene Data'!$G$11,0,10*ROW('Hygiene Data'!G27))="","",OFFSET('Hygiene Data'!$G$11,0,10*ROW('Hygiene Data'!G27)))</f>
        <v/>
      </c>
      <c r="DY33" s="300" t="str">
        <f ca="true">+IF(OFFSET('Hygiene Data'!$G$12,0,10*ROW('Hygiene Data'!G27))="","",OFFSET('Hygiene Data'!$G$12,0,10*ROW('Hygiene Data'!G27)))</f>
        <v/>
      </c>
      <c r="DZ33" s="300" t="str">
        <f ca="true">+IF(OFFSET('Hygiene Data'!$G$13,0,10*ROW('Hygiene Data'!G27))="","",OFFSET('Hygiene Data'!$G$13,0,10*ROW('Hygiene Data'!G27)))</f>
        <v/>
      </c>
      <c r="EA33" s="300" t="str">
        <f ca="true">+IF(OFFSET('Hygiene Data'!$H$11,0,10*ROW('Hygiene Data'!H27))="","",OFFSET('Hygiene Data'!$H$11,0,10*ROW('Hygiene Data'!H27)))</f>
        <v/>
      </c>
      <c r="EB33" s="300" t="str">
        <f ca="true">+IF(OFFSET('Hygiene Data'!$H$12,0,10*ROW('Hygiene Data'!H27))="","",OFFSET('Hygiene Data'!$H$12,0,10*ROW('Hygiene Data'!H27)))</f>
        <v/>
      </c>
      <c r="EC33" s="300" t="str">
        <f ca="true">+IF(OFFSET('Hygiene Data'!$H$13,0,10*ROW('Hygiene Data'!H27))="","",OFFSET('Hygiene Data'!$H$13,0,10*ROW('Hygiene Data'!H27)))</f>
        <v/>
      </c>
      <c r="ED33" s="300" t="str">
        <f ca="true">+IF(OFFSET('Hygiene Data'!$I$11,0,10*ROW('Hygiene Data'!I27))="","",OFFSET('Hygiene Data'!$I$11,0,10*ROW('Hygiene Data'!I27)))</f>
        <v/>
      </c>
      <c r="EE33" s="300" t="str">
        <f ca="true">+IF(OFFSET('Hygiene Data'!$I$12,0,10*ROW('Hygiene Data'!I27))="","",OFFSET('Hygiene Data'!$I$12,0,10*ROW('Hygiene Data'!I27)))</f>
        <v/>
      </c>
      <c r="EF33" s="300"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57"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0"/>
      <c r="BS34" s="300" t="str">
        <f ca="true">+IF(OFFSET('Water Data'!$D$27,0,10*ROW('Water Data'!D28))="","",OFFSET('Water Data'!$D$27,0,10*ROW('Water Data'!D28)))</f>
        <v/>
      </c>
      <c r="BT34" s="300" t="str">
        <f ca="true">+IF(OFFSET('Water Data'!$D$28,0,10*ROW('Water Data'!D28))="","",OFFSET('Water Data'!$D$28,0,10*ROW('Water Data'!D28)))</f>
        <v/>
      </c>
      <c r="BU34" s="300" t="str">
        <f ca="true">+IF(OFFSET('Water Data'!$D$29,0,10*ROW('Water Data'!D28))="","",OFFSET('Water Data'!$D$29,0,10*ROW('Water Data'!D28)))</f>
        <v/>
      </c>
      <c r="BV34" s="300" t="str">
        <f ca="true">+IF(OFFSET('Water Data'!$E$27,0,10*ROW('Water Data'!E28))="","",OFFSET('Water Data'!$E$27,0,10*ROW('Water Data'!E28)))</f>
        <v/>
      </c>
      <c r="BW34" s="300" t="str">
        <f ca="true">+IF(OFFSET('Water Data'!$E$28,0,10*ROW('Water Data'!E28))="","",OFFSET('Water Data'!$E$28,0,10*ROW('Water Data'!E28)))</f>
        <v/>
      </c>
      <c r="BX34" s="300" t="str">
        <f ca="true">+IF(OFFSET('Water Data'!$E$29,0,10*ROW('Water Data'!E28))="","",OFFSET('Water Data'!$E$29,0,10*ROW('Water Data'!E28)))</f>
        <v/>
      </c>
      <c r="BY34" s="300" t="str">
        <f ca="true">+IF(OFFSET('Water Data'!$F$27,0,10*ROW('Water Data'!F28))="","",OFFSET('Water Data'!$F$27,0,10*ROW('Water Data'!F28)))</f>
        <v/>
      </c>
      <c r="BZ34" s="300" t="str">
        <f ca="true">+IF(OFFSET('Water Data'!$F$28,0,10*ROW('Water Data'!F28))="","",OFFSET('Water Data'!$F$28,0,10*ROW('Water Data'!F28)))</f>
        <v/>
      </c>
      <c r="CA34" s="300" t="str">
        <f ca="true">+IF(OFFSET('Water Data'!$F$29,0,10*ROW('Water Data'!F28))="","",OFFSET('Water Data'!$F$29,0,10*ROW('Water Data'!F28)))</f>
        <v/>
      </c>
      <c r="CB34" s="300" t="str">
        <f ca="true">+IF(OFFSET('Water Data'!$G$27,0,10*ROW('Water Data'!G28))="","",OFFSET('Water Data'!$G$27,0,10*ROW('Water Data'!G28)))</f>
        <v/>
      </c>
      <c r="CC34" s="300" t="str">
        <f ca="true">+IF(OFFSET('Water Data'!$G$28,0,10*ROW('Water Data'!G28))="","",OFFSET('Water Data'!$G$28,0,10*ROW('Water Data'!G28)))</f>
        <v/>
      </c>
      <c r="CD34" s="300" t="str">
        <f ca="true">+IF(OFFSET('Water Data'!$G$29,0,10*ROW('Water Data'!G28))="","",OFFSET('Water Data'!$G$29,0,10*ROW('Water Data'!G28)))</f>
        <v/>
      </c>
      <c r="CE34" s="300" t="str">
        <f ca="true">+IF(OFFSET('Water Data'!$H$27,0,10*ROW('Water Data'!H28))="","",OFFSET('Water Data'!$H$27,0,10*ROW('Water Data'!H28)))</f>
        <v/>
      </c>
      <c r="CF34" s="300" t="str">
        <f ca="true">+IF(OFFSET('Water Data'!$H$28,0,10*ROW('Water Data'!H28))="","",OFFSET('Water Data'!$H$28,0,10*ROW('Water Data'!H28)))</f>
        <v/>
      </c>
      <c r="CG34" s="300" t="str">
        <f ca="true">+IF(OFFSET('Water Data'!$H$29,0,10*ROW('Water Data'!H28))="","",OFFSET('Water Data'!$H$29,0,10*ROW('Water Data'!H28)))</f>
        <v/>
      </c>
      <c r="CH34" s="300" t="str">
        <f ca="true">+IF(OFFSET('Water Data'!$I$27,0,10*ROW('Water Data'!I28))="","",OFFSET('Water Data'!$I$27,0,10*ROW('Water Data'!I28)))</f>
        <v/>
      </c>
      <c r="CI34" s="300" t="str">
        <f ca="true">+IF(OFFSET('Water Data'!$I$28,0,10*ROW('Water Data'!I28))="","",OFFSET('Water Data'!$I$28,0,10*ROW('Water Data'!I28)))</f>
        <v/>
      </c>
      <c r="CJ34" s="300" t="str">
        <f ca="true">+IF(OFFSET('Water Data'!$I$29,0,10*ROW('Water Data'!I28))="","",OFFSET('Water Data'!$I$29,0,10*ROW('Water Data'!I28)))</f>
        <v/>
      </c>
      <c r="CK34" s="300" t="str">
        <f ca="true">+IF(OFFSET('Sanitation Data'!$D$28,0,10*ROW('Sanitation Data'!D28))="","",OFFSET('Sanitation Data'!$D$28,0,10*ROW('Sanitation Data'!D28)))</f>
        <v/>
      </c>
      <c r="CL34" s="300" t="str">
        <f ca="true">+IF(OFFSET('Sanitation Data'!$D$29,0,10*ROW('Sanitation Data'!D28))="","",OFFSET('Sanitation Data'!$D$29,0,10*ROW('Sanitation Data'!D28)))</f>
        <v/>
      </c>
      <c r="CM34" s="300" t="str">
        <f ca="true">+IF(OFFSET('Sanitation Data'!$D$30,0,10*ROW('Sanitation Data'!D28))="","",OFFSET('Sanitation Data'!$D$30,0,10*ROW('Sanitation Data'!D28)))</f>
        <v/>
      </c>
      <c r="CN34" s="300" t="str">
        <f ca="true">+IF(OFFSET('Sanitation Data'!$D$31,0,10*ROW('Sanitation Data'!D28))="","",OFFSET('Sanitation Data'!$D$31,0,10*ROW('Sanitation Data'!D28)))</f>
        <v/>
      </c>
      <c r="CO34" s="300" t="str">
        <f ca="true">+IF(OFFSET('Sanitation Data'!$D$32,0,10*ROW('Sanitation Data'!D28))="","",OFFSET('Sanitation Data'!$D$32,0,10*ROW('Sanitation Data'!D28)))</f>
        <v/>
      </c>
      <c r="CP34" s="300" t="str">
        <f ca="true">+IF(OFFSET('Sanitation Data'!$E$28,0,10*ROW('Sanitation Data'!E28))="","",OFFSET('Sanitation Data'!$E$28,0,10*ROW('Sanitation Data'!E28)))</f>
        <v/>
      </c>
      <c r="CQ34" s="300" t="str">
        <f ca="true">+IF(OFFSET('Sanitation Data'!$E$29,0,10*ROW('Sanitation Data'!E28))="","",OFFSET('Sanitation Data'!$E$29,0,10*ROW('Sanitation Data'!E28)))</f>
        <v/>
      </c>
      <c r="CR34" s="300" t="str">
        <f ca="true">+IF(OFFSET('Sanitation Data'!$E$30,0,10*ROW('Sanitation Data'!E28))="","",OFFSET('Sanitation Data'!$E$30,0,10*ROW('Sanitation Data'!E28)))</f>
        <v/>
      </c>
      <c r="CS34" s="300" t="str">
        <f ca="true">+IF(OFFSET('Sanitation Data'!$E$31,0,10*ROW('Sanitation Data'!E28))="","",OFFSET('Sanitation Data'!$E$31,0,10*ROW('Sanitation Data'!E28)))</f>
        <v/>
      </c>
      <c r="CT34" s="300" t="str">
        <f ca="true">+IF(OFFSET('Sanitation Data'!$E$32,0,10*ROW('Sanitation Data'!E28))="","",OFFSET('Sanitation Data'!$E$32,0,10*ROW('Sanitation Data'!E28)))</f>
        <v/>
      </c>
      <c r="CU34" s="300" t="str">
        <f ca="true">+IF(OFFSET('Sanitation Data'!$F$28,0,10*ROW('Sanitation Data'!F28))="","",OFFSET('Sanitation Data'!$F$28,0,10*ROW('Sanitation Data'!F28)))</f>
        <v/>
      </c>
      <c r="CV34" s="300" t="str">
        <f ca="true">+IF(OFFSET('Sanitation Data'!$F$29,0,10*ROW('Sanitation Data'!F28))="","",OFFSET('Sanitation Data'!$F$29,0,10*ROW('Sanitation Data'!F28)))</f>
        <v/>
      </c>
      <c r="CW34" s="300" t="str">
        <f ca="true">+IF(OFFSET('Sanitation Data'!$F$30,0,10*ROW('Sanitation Data'!F28))="","",OFFSET('Sanitation Data'!$F$30,0,10*ROW('Sanitation Data'!F28)))</f>
        <v/>
      </c>
      <c r="CX34" s="300" t="str">
        <f ca="true">+IF(OFFSET('Sanitation Data'!$F$31,0,10*ROW('Sanitation Data'!F28))="","",OFFSET('Sanitation Data'!$F$31,0,10*ROW('Sanitation Data'!F28)))</f>
        <v/>
      </c>
      <c r="CY34" s="300" t="str">
        <f ca="true">+IF(OFFSET('Sanitation Data'!$F$32,0,10*ROW('Sanitation Data'!F28))="","",OFFSET('Sanitation Data'!$F$32,0,10*ROW('Sanitation Data'!F28)))</f>
        <v/>
      </c>
      <c r="CZ34" s="300" t="str">
        <f ca="true">+IF(OFFSET('Sanitation Data'!$G$28,0,10*ROW('Sanitation Data'!G28))="","",OFFSET('Sanitation Data'!$G$28,0,10*ROW('Sanitation Data'!G28)))</f>
        <v/>
      </c>
      <c r="DA34" s="300" t="str">
        <f ca="true">+IF(OFFSET('Sanitation Data'!$G$29,0,10*ROW('Sanitation Data'!G28))="","",OFFSET('Sanitation Data'!$G$29,0,10*ROW('Sanitation Data'!G28)))</f>
        <v/>
      </c>
      <c r="DB34" s="300" t="str">
        <f ca="true">+IF(OFFSET('Sanitation Data'!$G$30,0,10*ROW('Sanitation Data'!G28))="","",OFFSET('Sanitation Data'!$G$30,0,10*ROW('Sanitation Data'!G28)))</f>
        <v/>
      </c>
      <c r="DC34" s="300" t="str">
        <f ca="true">+IF(OFFSET('Sanitation Data'!$G$31,0,10*ROW('Sanitation Data'!G28))="","",OFFSET('Sanitation Data'!$G$31,0,10*ROW('Sanitation Data'!G28)))</f>
        <v/>
      </c>
      <c r="DD34" s="300" t="str">
        <f ca="true">+IF(OFFSET('Sanitation Data'!$G$32,0,10*ROW('Sanitation Data'!G28))="","",OFFSET('Sanitation Data'!$G$32,0,10*ROW('Sanitation Data'!G28)))</f>
        <v/>
      </c>
      <c r="DE34" s="300" t="str">
        <f ca="true">+IF(OFFSET('Sanitation Data'!$H$28,0,10*ROW('Sanitation Data'!H28))="","",OFFSET('Sanitation Data'!$H$28,0,10*ROW('Sanitation Data'!H28)))</f>
        <v/>
      </c>
      <c r="DF34" s="300" t="str">
        <f ca="true">+IF(OFFSET('Sanitation Data'!$H$29,0,10*ROW('Sanitation Data'!H28))="","",OFFSET('Sanitation Data'!$H$29,0,10*ROW('Sanitation Data'!H28)))</f>
        <v/>
      </c>
      <c r="DG34" s="300" t="str">
        <f ca="true">+IF(OFFSET('Sanitation Data'!$H$30,0,10*ROW('Sanitation Data'!H28))="","",OFFSET('Sanitation Data'!$H$30,0,10*ROW('Sanitation Data'!H28)))</f>
        <v/>
      </c>
      <c r="DH34" s="300" t="str">
        <f ca="true">+IF(OFFSET('Sanitation Data'!$H$31,0,10*ROW('Sanitation Data'!H28))="","",OFFSET('Sanitation Data'!$H$31,0,10*ROW('Sanitation Data'!H28)))</f>
        <v/>
      </c>
      <c r="DI34" s="300" t="str">
        <f ca="true">+IF(OFFSET('Sanitation Data'!$H$32,0,10*ROW('Sanitation Data'!H28))="","",OFFSET('Sanitation Data'!$H$32,0,10*ROW('Sanitation Data'!H28)))</f>
        <v/>
      </c>
      <c r="DJ34" s="300" t="str">
        <f ca="true">+IF(OFFSET('Sanitation Data'!$I$28,0,10*ROW('Sanitation Data'!I28))="","",OFFSET('Sanitation Data'!$I$28,0,10*ROW('Sanitation Data'!I28)))</f>
        <v/>
      </c>
      <c r="DK34" s="300" t="str">
        <f ca="true">+IF(OFFSET('Sanitation Data'!$I$29,0,10*ROW('Sanitation Data'!I28))="","",OFFSET('Sanitation Data'!$I$29,0,10*ROW('Sanitation Data'!I28)))</f>
        <v/>
      </c>
      <c r="DL34" s="300" t="str">
        <f ca="true">+IF(OFFSET('Sanitation Data'!$I$30,0,10*ROW('Sanitation Data'!I28))="","",OFFSET('Sanitation Data'!$I$30,0,10*ROW('Sanitation Data'!I28)))</f>
        <v/>
      </c>
      <c r="DM34" s="300" t="str">
        <f ca="true">+IF(OFFSET('Sanitation Data'!$I$31,0,10*ROW('Sanitation Data'!I28))="","",OFFSET('Sanitation Data'!$I$31,0,10*ROW('Sanitation Data'!I28)))</f>
        <v/>
      </c>
      <c r="DN34" s="300" t="str">
        <f ca="true">+IF(OFFSET('Sanitation Data'!$I$32,0,10*ROW('Sanitation Data'!I28))="","",OFFSET('Sanitation Data'!$I$32,0,10*ROW('Sanitation Data'!I28)))</f>
        <v/>
      </c>
      <c r="DO34" s="300" t="str">
        <f ca="true">+IF(OFFSET('Hygiene Data'!$D$11,0,10*ROW('Hygiene Data'!D28))="","",OFFSET('Hygiene Data'!$D$11,0,10*ROW('Hygiene Data'!D28)))</f>
        <v/>
      </c>
      <c r="DP34" s="300" t="str">
        <f ca="true">+IF(OFFSET('Hygiene Data'!$D$12,0,10*ROW('Hygiene Data'!D28))="","",OFFSET('Hygiene Data'!$D$12,0,10*ROW('Hygiene Data'!D28)))</f>
        <v/>
      </c>
      <c r="DQ34" s="300" t="str">
        <f ca="true">+IF(OFFSET('Hygiene Data'!$D$13,0,10*ROW('Hygiene Data'!D28))="","",OFFSET('Hygiene Data'!$D$13,0,10*ROW('Hygiene Data'!D28)))</f>
        <v/>
      </c>
      <c r="DR34" s="300" t="str">
        <f ca="true">+IF(OFFSET('Hygiene Data'!$E$11,0,10*ROW('Hygiene Data'!E28))="","",OFFSET('Hygiene Data'!$E$11,0,10*ROW('Hygiene Data'!E28)))</f>
        <v/>
      </c>
      <c r="DS34" s="300" t="str">
        <f ca="true">+IF(OFFSET('Hygiene Data'!$E$12,0,10*ROW('Hygiene Data'!E28))="","",OFFSET('Hygiene Data'!$E$12,0,10*ROW('Hygiene Data'!E28)))</f>
        <v/>
      </c>
      <c r="DT34" s="300" t="str">
        <f ca="true">+IF(OFFSET('Hygiene Data'!$E$13,0,10*ROW('Hygiene Data'!E28))="","",OFFSET('Hygiene Data'!$E$13,0,10*ROW('Hygiene Data'!E28)))</f>
        <v/>
      </c>
      <c r="DU34" s="300" t="str">
        <f ca="true">+IF(OFFSET('Hygiene Data'!$F$11,0,10*ROW('Hygiene Data'!F28))="","",OFFSET('Hygiene Data'!$F$11,0,10*ROW('Hygiene Data'!F28)))</f>
        <v/>
      </c>
      <c r="DV34" s="300" t="str">
        <f ca="true">+IF(OFFSET('Hygiene Data'!$F$12,0,10*ROW('Hygiene Data'!F28))="","",OFFSET('Hygiene Data'!$F$12,0,10*ROW('Hygiene Data'!F28)))</f>
        <v/>
      </c>
      <c r="DW34" s="300" t="str">
        <f ca="true">+IF(OFFSET('Hygiene Data'!$F$13,0,10*ROW('Hygiene Data'!F28))="","",OFFSET('Hygiene Data'!$F$13,0,10*ROW('Hygiene Data'!F28)))</f>
        <v/>
      </c>
      <c r="DX34" s="300" t="str">
        <f ca="true">+IF(OFFSET('Hygiene Data'!$G$11,0,10*ROW('Hygiene Data'!G28))="","",OFFSET('Hygiene Data'!$G$11,0,10*ROW('Hygiene Data'!G28)))</f>
        <v/>
      </c>
      <c r="DY34" s="300" t="str">
        <f ca="true">+IF(OFFSET('Hygiene Data'!$G$12,0,10*ROW('Hygiene Data'!G28))="","",OFFSET('Hygiene Data'!$G$12,0,10*ROW('Hygiene Data'!G28)))</f>
        <v/>
      </c>
      <c r="DZ34" s="300" t="str">
        <f ca="true">+IF(OFFSET('Hygiene Data'!$G$13,0,10*ROW('Hygiene Data'!G28))="","",OFFSET('Hygiene Data'!$G$13,0,10*ROW('Hygiene Data'!G28)))</f>
        <v/>
      </c>
      <c r="EA34" s="300" t="str">
        <f ca="true">+IF(OFFSET('Hygiene Data'!$H$11,0,10*ROW('Hygiene Data'!H28))="","",OFFSET('Hygiene Data'!$H$11,0,10*ROW('Hygiene Data'!H28)))</f>
        <v/>
      </c>
      <c r="EB34" s="300" t="str">
        <f ca="true">+IF(OFFSET('Hygiene Data'!$H$12,0,10*ROW('Hygiene Data'!H28))="","",OFFSET('Hygiene Data'!$H$12,0,10*ROW('Hygiene Data'!H28)))</f>
        <v/>
      </c>
      <c r="EC34" s="300" t="str">
        <f ca="true">+IF(OFFSET('Hygiene Data'!$H$13,0,10*ROW('Hygiene Data'!H28))="","",OFFSET('Hygiene Data'!$H$13,0,10*ROW('Hygiene Data'!H28)))</f>
        <v/>
      </c>
      <c r="ED34" s="300" t="str">
        <f ca="true">+IF(OFFSET('Hygiene Data'!$I$11,0,10*ROW('Hygiene Data'!I28))="","",OFFSET('Hygiene Data'!$I$11,0,10*ROW('Hygiene Data'!I28)))</f>
        <v/>
      </c>
      <c r="EE34" s="300" t="str">
        <f ca="true">+IF(OFFSET('Hygiene Data'!$I$12,0,10*ROW('Hygiene Data'!I28))="","",OFFSET('Hygiene Data'!$I$12,0,10*ROW('Hygiene Data'!I28)))</f>
        <v/>
      </c>
      <c r="EF34" s="300"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57"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0"/>
      <c r="BS35" s="300" t="str">
        <f ca="true">+IF(OFFSET('Water Data'!$D$27,0,10*ROW('Water Data'!D29))="","",OFFSET('Water Data'!$D$27,0,10*ROW('Water Data'!D29)))</f>
        <v/>
      </c>
      <c r="BT35" s="300" t="str">
        <f ca="true">+IF(OFFSET('Water Data'!$D$28,0,10*ROW('Water Data'!D29))="","",OFFSET('Water Data'!$D$28,0,10*ROW('Water Data'!D29)))</f>
        <v/>
      </c>
      <c r="BU35" s="300" t="str">
        <f ca="true">+IF(OFFSET('Water Data'!$D$29,0,10*ROW('Water Data'!D29))="","",OFFSET('Water Data'!$D$29,0,10*ROW('Water Data'!D29)))</f>
        <v/>
      </c>
      <c r="BV35" s="300" t="str">
        <f ca="true">+IF(OFFSET('Water Data'!$E$27,0,10*ROW('Water Data'!E29))="","",OFFSET('Water Data'!$E$27,0,10*ROW('Water Data'!E29)))</f>
        <v/>
      </c>
      <c r="BW35" s="300" t="str">
        <f ca="true">+IF(OFFSET('Water Data'!$E$28,0,10*ROW('Water Data'!E29))="","",OFFSET('Water Data'!$E$28,0,10*ROW('Water Data'!E29)))</f>
        <v/>
      </c>
      <c r="BX35" s="300" t="str">
        <f ca="true">+IF(OFFSET('Water Data'!$E$29,0,10*ROW('Water Data'!E29))="","",OFFSET('Water Data'!$E$29,0,10*ROW('Water Data'!E29)))</f>
        <v/>
      </c>
      <c r="BY35" s="300" t="str">
        <f ca="true">+IF(OFFSET('Water Data'!$F$27,0,10*ROW('Water Data'!F29))="","",OFFSET('Water Data'!$F$27,0,10*ROW('Water Data'!F29)))</f>
        <v/>
      </c>
      <c r="BZ35" s="300" t="str">
        <f ca="true">+IF(OFFSET('Water Data'!$F$28,0,10*ROW('Water Data'!F29))="","",OFFSET('Water Data'!$F$28,0,10*ROW('Water Data'!F29)))</f>
        <v/>
      </c>
      <c r="CA35" s="300" t="str">
        <f ca="true">+IF(OFFSET('Water Data'!$F$29,0,10*ROW('Water Data'!F29))="","",OFFSET('Water Data'!$F$29,0,10*ROW('Water Data'!F29)))</f>
        <v/>
      </c>
      <c r="CB35" s="300" t="str">
        <f ca="true">+IF(OFFSET('Water Data'!$G$27,0,10*ROW('Water Data'!G29))="","",OFFSET('Water Data'!$G$27,0,10*ROW('Water Data'!G29)))</f>
        <v/>
      </c>
      <c r="CC35" s="300" t="str">
        <f ca="true">+IF(OFFSET('Water Data'!$G$28,0,10*ROW('Water Data'!G29))="","",OFFSET('Water Data'!$G$28,0,10*ROW('Water Data'!G29)))</f>
        <v/>
      </c>
      <c r="CD35" s="300" t="str">
        <f ca="true">+IF(OFFSET('Water Data'!$G$29,0,10*ROW('Water Data'!G29))="","",OFFSET('Water Data'!$G$29,0,10*ROW('Water Data'!G29)))</f>
        <v/>
      </c>
      <c r="CE35" s="300" t="str">
        <f ca="true">+IF(OFFSET('Water Data'!$H$27,0,10*ROW('Water Data'!H29))="","",OFFSET('Water Data'!$H$27,0,10*ROW('Water Data'!H29)))</f>
        <v/>
      </c>
      <c r="CF35" s="300" t="str">
        <f ca="true">+IF(OFFSET('Water Data'!$H$28,0,10*ROW('Water Data'!H29))="","",OFFSET('Water Data'!$H$28,0,10*ROW('Water Data'!H29)))</f>
        <v/>
      </c>
      <c r="CG35" s="300" t="str">
        <f ca="true">+IF(OFFSET('Water Data'!$H$29,0,10*ROW('Water Data'!H29))="","",OFFSET('Water Data'!$H$29,0,10*ROW('Water Data'!H29)))</f>
        <v/>
      </c>
      <c r="CH35" s="300" t="str">
        <f ca="true">+IF(OFFSET('Water Data'!$I$27,0,10*ROW('Water Data'!I29))="","",OFFSET('Water Data'!$I$27,0,10*ROW('Water Data'!I29)))</f>
        <v/>
      </c>
      <c r="CI35" s="300" t="str">
        <f ca="true">+IF(OFFSET('Water Data'!$I$28,0,10*ROW('Water Data'!I29))="","",OFFSET('Water Data'!$I$28,0,10*ROW('Water Data'!I29)))</f>
        <v/>
      </c>
      <c r="CJ35" s="300" t="str">
        <f ca="true">+IF(OFFSET('Water Data'!$I$29,0,10*ROW('Water Data'!I29))="","",OFFSET('Water Data'!$I$29,0,10*ROW('Water Data'!I29)))</f>
        <v/>
      </c>
      <c r="CK35" s="300" t="str">
        <f ca="true">+IF(OFFSET('Sanitation Data'!$D$28,0,10*ROW('Sanitation Data'!D29))="","",OFFSET('Sanitation Data'!$D$28,0,10*ROW('Sanitation Data'!D29)))</f>
        <v/>
      </c>
      <c r="CL35" s="300" t="str">
        <f ca="true">+IF(OFFSET('Sanitation Data'!$D$29,0,10*ROW('Sanitation Data'!D29))="","",OFFSET('Sanitation Data'!$D$29,0,10*ROW('Sanitation Data'!D29)))</f>
        <v/>
      </c>
      <c r="CM35" s="300" t="str">
        <f ca="true">+IF(OFFSET('Sanitation Data'!$D$30,0,10*ROW('Sanitation Data'!D29))="","",OFFSET('Sanitation Data'!$D$30,0,10*ROW('Sanitation Data'!D29)))</f>
        <v/>
      </c>
      <c r="CN35" s="300" t="str">
        <f ca="true">+IF(OFFSET('Sanitation Data'!$D$31,0,10*ROW('Sanitation Data'!D29))="","",OFFSET('Sanitation Data'!$D$31,0,10*ROW('Sanitation Data'!D29)))</f>
        <v/>
      </c>
      <c r="CO35" s="300" t="str">
        <f ca="true">+IF(OFFSET('Sanitation Data'!$D$32,0,10*ROW('Sanitation Data'!D29))="","",OFFSET('Sanitation Data'!$D$32,0,10*ROW('Sanitation Data'!D29)))</f>
        <v/>
      </c>
      <c r="CP35" s="300" t="str">
        <f ca="true">+IF(OFFSET('Sanitation Data'!$E$28,0,10*ROW('Sanitation Data'!E29))="","",OFFSET('Sanitation Data'!$E$28,0,10*ROW('Sanitation Data'!E29)))</f>
        <v/>
      </c>
      <c r="CQ35" s="300" t="str">
        <f ca="true">+IF(OFFSET('Sanitation Data'!$E$29,0,10*ROW('Sanitation Data'!E29))="","",OFFSET('Sanitation Data'!$E$29,0,10*ROW('Sanitation Data'!E29)))</f>
        <v/>
      </c>
      <c r="CR35" s="300" t="str">
        <f ca="true">+IF(OFFSET('Sanitation Data'!$E$30,0,10*ROW('Sanitation Data'!E29))="","",OFFSET('Sanitation Data'!$E$30,0,10*ROW('Sanitation Data'!E29)))</f>
        <v/>
      </c>
      <c r="CS35" s="300" t="str">
        <f ca="true">+IF(OFFSET('Sanitation Data'!$E$31,0,10*ROW('Sanitation Data'!E29))="","",OFFSET('Sanitation Data'!$E$31,0,10*ROW('Sanitation Data'!E29)))</f>
        <v/>
      </c>
      <c r="CT35" s="300" t="str">
        <f ca="true">+IF(OFFSET('Sanitation Data'!$E$32,0,10*ROW('Sanitation Data'!E29))="","",OFFSET('Sanitation Data'!$E$32,0,10*ROW('Sanitation Data'!E29)))</f>
        <v/>
      </c>
      <c r="CU35" s="300" t="str">
        <f ca="true">+IF(OFFSET('Sanitation Data'!$F$28,0,10*ROW('Sanitation Data'!F29))="","",OFFSET('Sanitation Data'!$F$28,0,10*ROW('Sanitation Data'!F29)))</f>
        <v/>
      </c>
      <c r="CV35" s="300" t="str">
        <f ca="true">+IF(OFFSET('Sanitation Data'!$F$29,0,10*ROW('Sanitation Data'!F29))="","",OFFSET('Sanitation Data'!$F$29,0,10*ROW('Sanitation Data'!F29)))</f>
        <v/>
      </c>
      <c r="CW35" s="300" t="str">
        <f ca="true">+IF(OFFSET('Sanitation Data'!$F$30,0,10*ROW('Sanitation Data'!F29))="","",OFFSET('Sanitation Data'!$F$30,0,10*ROW('Sanitation Data'!F29)))</f>
        <v/>
      </c>
      <c r="CX35" s="300" t="str">
        <f ca="true">+IF(OFFSET('Sanitation Data'!$F$31,0,10*ROW('Sanitation Data'!F29))="","",OFFSET('Sanitation Data'!$F$31,0,10*ROW('Sanitation Data'!F29)))</f>
        <v/>
      </c>
      <c r="CY35" s="300" t="str">
        <f ca="true">+IF(OFFSET('Sanitation Data'!$F$32,0,10*ROW('Sanitation Data'!F29))="","",OFFSET('Sanitation Data'!$F$32,0,10*ROW('Sanitation Data'!F29)))</f>
        <v/>
      </c>
      <c r="CZ35" s="300" t="str">
        <f ca="true">+IF(OFFSET('Sanitation Data'!$G$28,0,10*ROW('Sanitation Data'!G29))="","",OFFSET('Sanitation Data'!$G$28,0,10*ROW('Sanitation Data'!G29)))</f>
        <v/>
      </c>
      <c r="DA35" s="300" t="str">
        <f ca="true">+IF(OFFSET('Sanitation Data'!$G$29,0,10*ROW('Sanitation Data'!G29))="","",OFFSET('Sanitation Data'!$G$29,0,10*ROW('Sanitation Data'!G29)))</f>
        <v/>
      </c>
      <c r="DB35" s="300" t="str">
        <f ca="true">+IF(OFFSET('Sanitation Data'!$G$30,0,10*ROW('Sanitation Data'!G29))="","",OFFSET('Sanitation Data'!$G$30,0,10*ROW('Sanitation Data'!G29)))</f>
        <v/>
      </c>
      <c r="DC35" s="300" t="str">
        <f ca="true">+IF(OFFSET('Sanitation Data'!$G$31,0,10*ROW('Sanitation Data'!G29))="","",OFFSET('Sanitation Data'!$G$31,0,10*ROW('Sanitation Data'!G29)))</f>
        <v/>
      </c>
      <c r="DD35" s="300" t="str">
        <f ca="true">+IF(OFFSET('Sanitation Data'!$G$32,0,10*ROW('Sanitation Data'!G29))="","",OFFSET('Sanitation Data'!$G$32,0,10*ROW('Sanitation Data'!G29)))</f>
        <v/>
      </c>
      <c r="DE35" s="300" t="str">
        <f ca="true">+IF(OFFSET('Sanitation Data'!$H$28,0,10*ROW('Sanitation Data'!H29))="","",OFFSET('Sanitation Data'!$H$28,0,10*ROW('Sanitation Data'!H29)))</f>
        <v/>
      </c>
      <c r="DF35" s="300" t="str">
        <f ca="true">+IF(OFFSET('Sanitation Data'!$H$29,0,10*ROW('Sanitation Data'!H29))="","",OFFSET('Sanitation Data'!$H$29,0,10*ROW('Sanitation Data'!H29)))</f>
        <v/>
      </c>
      <c r="DG35" s="300" t="str">
        <f ca="true">+IF(OFFSET('Sanitation Data'!$H$30,0,10*ROW('Sanitation Data'!H29))="","",OFFSET('Sanitation Data'!$H$30,0,10*ROW('Sanitation Data'!H29)))</f>
        <v/>
      </c>
      <c r="DH35" s="300" t="str">
        <f ca="true">+IF(OFFSET('Sanitation Data'!$H$31,0,10*ROW('Sanitation Data'!H29))="","",OFFSET('Sanitation Data'!$H$31,0,10*ROW('Sanitation Data'!H29)))</f>
        <v/>
      </c>
      <c r="DI35" s="300" t="str">
        <f ca="true">+IF(OFFSET('Sanitation Data'!$H$32,0,10*ROW('Sanitation Data'!H29))="","",OFFSET('Sanitation Data'!$H$32,0,10*ROW('Sanitation Data'!H29)))</f>
        <v/>
      </c>
      <c r="DJ35" s="300" t="str">
        <f ca="true">+IF(OFFSET('Sanitation Data'!$I$28,0,10*ROW('Sanitation Data'!I29))="","",OFFSET('Sanitation Data'!$I$28,0,10*ROW('Sanitation Data'!I29)))</f>
        <v/>
      </c>
      <c r="DK35" s="300" t="str">
        <f ca="true">+IF(OFFSET('Sanitation Data'!$I$29,0,10*ROW('Sanitation Data'!I29))="","",OFFSET('Sanitation Data'!$I$29,0,10*ROW('Sanitation Data'!I29)))</f>
        <v/>
      </c>
      <c r="DL35" s="300" t="str">
        <f ca="true">+IF(OFFSET('Sanitation Data'!$I$30,0,10*ROW('Sanitation Data'!I29))="","",OFFSET('Sanitation Data'!$I$30,0,10*ROW('Sanitation Data'!I29)))</f>
        <v/>
      </c>
      <c r="DM35" s="300" t="str">
        <f ca="true">+IF(OFFSET('Sanitation Data'!$I$31,0,10*ROW('Sanitation Data'!I29))="","",OFFSET('Sanitation Data'!$I$31,0,10*ROW('Sanitation Data'!I29)))</f>
        <v/>
      </c>
      <c r="DN35" s="300" t="str">
        <f ca="true">+IF(OFFSET('Sanitation Data'!$I$32,0,10*ROW('Sanitation Data'!I29))="","",OFFSET('Sanitation Data'!$I$32,0,10*ROW('Sanitation Data'!I29)))</f>
        <v/>
      </c>
      <c r="DO35" s="300" t="str">
        <f ca="true">+IF(OFFSET('Hygiene Data'!$D$11,0,10*ROW('Hygiene Data'!D29))="","",OFFSET('Hygiene Data'!$D$11,0,10*ROW('Hygiene Data'!D29)))</f>
        <v/>
      </c>
      <c r="DP35" s="300" t="str">
        <f ca="true">+IF(OFFSET('Hygiene Data'!$D$12,0,10*ROW('Hygiene Data'!D29))="","",OFFSET('Hygiene Data'!$D$12,0,10*ROW('Hygiene Data'!D29)))</f>
        <v/>
      </c>
      <c r="DQ35" s="300" t="str">
        <f ca="true">+IF(OFFSET('Hygiene Data'!$D$13,0,10*ROW('Hygiene Data'!D29))="","",OFFSET('Hygiene Data'!$D$13,0,10*ROW('Hygiene Data'!D29)))</f>
        <v/>
      </c>
      <c r="DR35" s="300" t="str">
        <f ca="true">+IF(OFFSET('Hygiene Data'!$E$11,0,10*ROW('Hygiene Data'!E29))="","",OFFSET('Hygiene Data'!$E$11,0,10*ROW('Hygiene Data'!E29)))</f>
        <v/>
      </c>
      <c r="DS35" s="300" t="str">
        <f ca="true">+IF(OFFSET('Hygiene Data'!$E$12,0,10*ROW('Hygiene Data'!E29))="","",OFFSET('Hygiene Data'!$E$12,0,10*ROW('Hygiene Data'!E29)))</f>
        <v/>
      </c>
      <c r="DT35" s="300" t="str">
        <f ca="true">+IF(OFFSET('Hygiene Data'!$E$13,0,10*ROW('Hygiene Data'!E29))="","",OFFSET('Hygiene Data'!$E$13,0,10*ROW('Hygiene Data'!E29)))</f>
        <v/>
      </c>
      <c r="DU35" s="300" t="str">
        <f ca="true">+IF(OFFSET('Hygiene Data'!$F$11,0,10*ROW('Hygiene Data'!F29))="","",OFFSET('Hygiene Data'!$F$11,0,10*ROW('Hygiene Data'!F29)))</f>
        <v/>
      </c>
      <c r="DV35" s="300" t="str">
        <f ca="true">+IF(OFFSET('Hygiene Data'!$F$12,0,10*ROW('Hygiene Data'!F29))="","",OFFSET('Hygiene Data'!$F$12,0,10*ROW('Hygiene Data'!F29)))</f>
        <v/>
      </c>
      <c r="DW35" s="300" t="str">
        <f ca="true">+IF(OFFSET('Hygiene Data'!$F$13,0,10*ROW('Hygiene Data'!F29))="","",OFFSET('Hygiene Data'!$F$13,0,10*ROW('Hygiene Data'!F29)))</f>
        <v/>
      </c>
      <c r="DX35" s="300" t="str">
        <f ca="true">+IF(OFFSET('Hygiene Data'!$G$11,0,10*ROW('Hygiene Data'!G29))="","",OFFSET('Hygiene Data'!$G$11,0,10*ROW('Hygiene Data'!G29)))</f>
        <v/>
      </c>
      <c r="DY35" s="300" t="str">
        <f ca="true">+IF(OFFSET('Hygiene Data'!$G$12,0,10*ROW('Hygiene Data'!G29))="","",OFFSET('Hygiene Data'!$G$12,0,10*ROW('Hygiene Data'!G29)))</f>
        <v/>
      </c>
      <c r="DZ35" s="300" t="str">
        <f ca="true">+IF(OFFSET('Hygiene Data'!$G$13,0,10*ROW('Hygiene Data'!G29))="","",OFFSET('Hygiene Data'!$G$13,0,10*ROW('Hygiene Data'!G29)))</f>
        <v/>
      </c>
      <c r="EA35" s="300" t="str">
        <f ca="true">+IF(OFFSET('Hygiene Data'!$H$11,0,10*ROW('Hygiene Data'!H29))="","",OFFSET('Hygiene Data'!$H$11,0,10*ROW('Hygiene Data'!H29)))</f>
        <v/>
      </c>
      <c r="EB35" s="300" t="str">
        <f ca="true">+IF(OFFSET('Hygiene Data'!$H$12,0,10*ROW('Hygiene Data'!H29))="","",OFFSET('Hygiene Data'!$H$12,0,10*ROW('Hygiene Data'!H29)))</f>
        <v/>
      </c>
      <c r="EC35" s="300" t="str">
        <f ca="true">+IF(OFFSET('Hygiene Data'!$H$13,0,10*ROW('Hygiene Data'!H29))="","",OFFSET('Hygiene Data'!$H$13,0,10*ROW('Hygiene Data'!H29)))</f>
        <v/>
      </c>
      <c r="ED35" s="300" t="str">
        <f ca="true">+IF(OFFSET('Hygiene Data'!$I$11,0,10*ROW('Hygiene Data'!I29))="","",OFFSET('Hygiene Data'!$I$11,0,10*ROW('Hygiene Data'!I29)))</f>
        <v/>
      </c>
      <c r="EE35" s="300" t="str">
        <f ca="true">+IF(OFFSET('Hygiene Data'!$I$12,0,10*ROW('Hygiene Data'!I29))="","",OFFSET('Hygiene Data'!$I$12,0,10*ROW('Hygiene Data'!I29)))</f>
        <v/>
      </c>
      <c r="EF35" s="300"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57"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0"/>
      <c r="BS36" s="300" t="str">
        <f ca="true">+IF(OFFSET('Water Data'!$D$27,0,10*ROW('Water Data'!D30))="","",OFFSET('Water Data'!$D$27,0,10*ROW('Water Data'!D30)))</f>
        <v/>
      </c>
      <c r="BT36" s="300" t="str">
        <f ca="true">+IF(OFFSET('Water Data'!$D$28,0,10*ROW('Water Data'!D30))="","",OFFSET('Water Data'!$D$28,0,10*ROW('Water Data'!D30)))</f>
        <v/>
      </c>
      <c r="BU36" s="300" t="str">
        <f ca="true">+IF(OFFSET('Water Data'!$D$29,0,10*ROW('Water Data'!D30))="","",OFFSET('Water Data'!$D$29,0,10*ROW('Water Data'!D30)))</f>
        <v/>
      </c>
      <c r="BV36" s="300" t="str">
        <f ca="true">+IF(OFFSET('Water Data'!$E$27,0,10*ROW('Water Data'!E30))="","",OFFSET('Water Data'!$E$27,0,10*ROW('Water Data'!E30)))</f>
        <v/>
      </c>
      <c r="BW36" s="300" t="str">
        <f ca="true">+IF(OFFSET('Water Data'!$E$28,0,10*ROW('Water Data'!E30))="","",OFFSET('Water Data'!$E$28,0,10*ROW('Water Data'!E30)))</f>
        <v/>
      </c>
      <c r="BX36" s="300" t="str">
        <f ca="true">+IF(OFFSET('Water Data'!$E$29,0,10*ROW('Water Data'!E30))="","",OFFSET('Water Data'!$E$29,0,10*ROW('Water Data'!E30)))</f>
        <v/>
      </c>
      <c r="BY36" s="300" t="str">
        <f ca="true">+IF(OFFSET('Water Data'!$F$27,0,10*ROW('Water Data'!F30))="","",OFFSET('Water Data'!$F$27,0,10*ROW('Water Data'!F30)))</f>
        <v/>
      </c>
      <c r="BZ36" s="300" t="str">
        <f ca="true">+IF(OFFSET('Water Data'!$F$28,0,10*ROW('Water Data'!F30))="","",OFFSET('Water Data'!$F$28,0,10*ROW('Water Data'!F30)))</f>
        <v/>
      </c>
      <c r="CA36" s="300" t="str">
        <f ca="true">+IF(OFFSET('Water Data'!$F$29,0,10*ROW('Water Data'!F30))="","",OFFSET('Water Data'!$F$29,0,10*ROW('Water Data'!F30)))</f>
        <v/>
      </c>
      <c r="CB36" s="300" t="str">
        <f ca="true">+IF(OFFSET('Water Data'!$G$27,0,10*ROW('Water Data'!G30))="","",OFFSET('Water Data'!$G$27,0,10*ROW('Water Data'!G30)))</f>
        <v/>
      </c>
      <c r="CC36" s="300" t="str">
        <f ca="true">+IF(OFFSET('Water Data'!$G$28,0,10*ROW('Water Data'!G30))="","",OFFSET('Water Data'!$G$28,0,10*ROW('Water Data'!G30)))</f>
        <v/>
      </c>
      <c r="CD36" s="300" t="str">
        <f ca="true">+IF(OFFSET('Water Data'!$G$29,0,10*ROW('Water Data'!G30))="","",OFFSET('Water Data'!$G$29,0,10*ROW('Water Data'!G30)))</f>
        <v/>
      </c>
      <c r="CE36" s="300" t="str">
        <f ca="true">+IF(OFFSET('Water Data'!$H$27,0,10*ROW('Water Data'!H30))="","",OFFSET('Water Data'!$H$27,0,10*ROW('Water Data'!H30)))</f>
        <v/>
      </c>
      <c r="CF36" s="300" t="str">
        <f ca="true">+IF(OFFSET('Water Data'!$H$28,0,10*ROW('Water Data'!H30))="","",OFFSET('Water Data'!$H$28,0,10*ROW('Water Data'!H30)))</f>
        <v/>
      </c>
      <c r="CG36" s="300" t="str">
        <f ca="true">+IF(OFFSET('Water Data'!$H$29,0,10*ROW('Water Data'!H30))="","",OFFSET('Water Data'!$H$29,0,10*ROW('Water Data'!H30)))</f>
        <v/>
      </c>
      <c r="CH36" s="300" t="str">
        <f ca="true">+IF(OFFSET('Water Data'!$I$27,0,10*ROW('Water Data'!I30))="","",OFFSET('Water Data'!$I$27,0,10*ROW('Water Data'!I30)))</f>
        <v/>
      </c>
      <c r="CI36" s="300" t="str">
        <f ca="true">+IF(OFFSET('Water Data'!$I$28,0,10*ROW('Water Data'!I30))="","",OFFSET('Water Data'!$I$28,0,10*ROW('Water Data'!I30)))</f>
        <v/>
      </c>
      <c r="CJ36" s="300" t="str">
        <f ca="true">+IF(OFFSET('Water Data'!$I$29,0,10*ROW('Water Data'!I30))="","",OFFSET('Water Data'!$I$29,0,10*ROW('Water Data'!I30)))</f>
        <v/>
      </c>
      <c r="CK36" s="300" t="str">
        <f ca="true">+IF(OFFSET('Sanitation Data'!$D$28,0,10*ROW('Sanitation Data'!D30))="","",OFFSET('Sanitation Data'!$D$28,0,10*ROW('Sanitation Data'!D30)))</f>
        <v/>
      </c>
      <c r="CL36" s="300" t="str">
        <f ca="true">+IF(OFFSET('Sanitation Data'!$D$29,0,10*ROW('Sanitation Data'!D30))="","",OFFSET('Sanitation Data'!$D$29,0,10*ROW('Sanitation Data'!D30)))</f>
        <v/>
      </c>
      <c r="CM36" s="300" t="str">
        <f ca="true">+IF(OFFSET('Sanitation Data'!$D$30,0,10*ROW('Sanitation Data'!D30))="","",OFFSET('Sanitation Data'!$D$30,0,10*ROW('Sanitation Data'!D30)))</f>
        <v/>
      </c>
      <c r="CN36" s="300" t="str">
        <f ca="true">+IF(OFFSET('Sanitation Data'!$D$31,0,10*ROW('Sanitation Data'!D30))="","",OFFSET('Sanitation Data'!$D$31,0,10*ROW('Sanitation Data'!D30)))</f>
        <v/>
      </c>
      <c r="CO36" s="300" t="str">
        <f ca="true">+IF(OFFSET('Sanitation Data'!$D$32,0,10*ROW('Sanitation Data'!D30))="","",OFFSET('Sanitation Data'!$D$32,0,10*ROW('Sanitation Data'!D30)))</f>
        <v/>
      </c>
      <c r="CP36" s="300" t="str">
        <f ca="true">+IF(OFFSET('Sanitation Data'!$E$28,0,10*ROW('Sanitation Data'!E30))="","",OFFSET('Sanitation Data'!$E$28,0,10*ROW('Sanitation Data'!E30)))</f>
        <v/>
      </c>
      <c r="CQ36" s="300" t="str">
        <f ca="true">+IF(OFFSET('Sanitation Data'!$E$29,0,10*ROW('Sanitation Data'!E30))="","",OFFSET('Sanitation Data'!$E$29,0,10*ROW('Sanitation Data'!E30)))</f>
        <v/>
      </c>
      <c r="CR36" s="300" t="str">
        <f ca="true">+IF(OFFSET('Sanitation Data'!$E$30,0,10*ROW('Sanitation Data'!E30))="","",OFFSET('Sanitation Data'!$E$30,0,10*ROW('Sanitation Data'!E30)))</f>
        <v/>
      </c>
      <c r="CS36" s="300" t="str">
        <f ca="true">+IF(OFFSET('Sanitation Data'!$E$31,0,10*ROW('Sanitation Data'!E30))="","",OFFSET('Sanitation Data'!$E$31,0,10*ROW('Sanitation Data'!E30)))</f>
        <v/>
      </c>
      <c r="CT36" s="300" t="str">
        <f ca="true">+IF(OFFSET('Sanitation Data'!$E$32,0,10*ROW('Sanitation Data'!E30))="","",OFFSET('Sanitation Data'!$E$32,0,10*ROW('Sanitation Data'!E30)))</f>
        <v/>
      </c>
      <c r="CU36" s="300" t="str">
        <f ca="true">+IF(OFFSET('Sanitation Data'!$F$28,0,10*ROW('Sanitation Data'!F30))="","",OFFSET('Sanitation Data'!$F$28,0,10*ROW('Sanitation Data'!F30)))</f>
        <v/>
      </c>
      <c r="CV36" s="300" t="str">
        <f ca="true">+IF(OFFSET('Sanitation Data'!$F$29,0,10*ROW('Sanitation Data'!F30))="","",OFFSET('Sanitation Data'!$F$29,0,10*ROW('Sanitation Data'!F30)))</f>
        <v/>
      </c>
      <c r="CW36" s="300" t="str">
        <f ca="true">+IF(OFFSET('Sanitation Data'!$F$30,0,10*ROW('Sanitation Data'!F30))="","",OFFSET('Sanitation Data'!$F$30,0,10*ROW('Sanitation Data'!F30)))</f>
        <v/>
      </c>
      <c r="CX36" s="300" t="str">
        <f ca="true">+IF(OFFSET('Sanitation Data'!$F$31,0,10*ROW('Sanitation Data'!F30))="","",OFFSET('Sanitation Data'!$F$31,0,10*ROW('Sanitation Data'!F30)))</f>
        <v/>
      </c>
      <c r="CY36" s="300" t="str">
        <f ca="true">+IF(OFFSET('Sanitation Data'!$F$32,0,10*ROW('Sanitation Data'!F30))="","",OFFSET('Sanitation Data'!$F$32,0,10*ROW('Sanitation Data'!F30)))</f>
        <v/>
      </c>
      <c r="CZ36" s="300" t="str">
        <f ca="true">+IF(OFFSET('Sanitation Data'!$G$28,0,10*ROW('Sanitation Data'!G30))="","",OFFSET('Sanitation Data'!$G$28,0,10*ROW('Sanitation Data'!G30)))</f>
        <v/>
      </c>
      <c r="DA36" s="300" t="str">
        <f ca="true">+IF(OFFSET('Sanitation Data'!$G$29,0,10*ROW('Sanitation Data'!G30))="","",OFFSET('Sanitation Data'!$G$29,0,10*ROW('Sanitation Data'!G30)))</f>
        <v/>
      </c>
      <c r="DB36" s="300" t="str">
        <f ca="true">+IF(OFFSET('Sanitation Data'!$G$30,0,10*ROW('Sanitation Data'!G30))="","",OFFSET('Sanitation Data'!$G$30,0,10*ROW('Sanitation Data'!G30)))</f>
        <v/>
      </c>
      <c r="DC36" s="300" t="str">
        <f ca="true">+IF(OFFSET('Sanitation Data'!$G$31,0,10*ROW('Sanitation Data'!G30))="","",OFFSET('Sanitation Data'!$G$31,0,10*ROW('Sanitation Data'!G30)))</f>
        <v/>
      </c>
      <c r="DD36" s="300" t="str">
        <f ca="true">+IF(OFFSET('Sanitation Data'!$G$32,0,10*ROW('Sanitation Data'!G30))="","",OFFSET('Sanitation Data'!$G$32,0,10*ROW('Sanitation Data'!G30)))</f>
        <v/>
      </c>
      <c r="DE36" s="300" t="str">
        <f ca="true">+IF(OFFSET('Sanitation Data'!$H$28,0,10*ROW('Sanitation Data'!H30))="","",OFFSET('Sanitation Data'!$H$28,0,10*ROW('Sanitation Data'!H30)))</f>
        <v/>
      </c>
      <c r="DF36" s="300" t="str">
        <f ca="true">+IF(OFFSET('Sanitation Data'!$H$29,0,10*ROW('Sanitation Data'!H30))="","",OFFSET('Sanitation Data'!$H$29,0,10*ROW('Sanitation Data'!H30)))</f>
        <v/>
      </c>
      <c r="DG36" s="300" t="str">
        <f ca="true">+IF(OFFSET('Sanitation Data'!$H$30,0,10*ROW('Sanitation Data'!H30))="","",OFFSET('Sanitation Data'!$H$30,0,10*ROW('Sanitation Data'!H30)))</f>
        <v/>
      </c>
      <c r="DH36" s="300" t="str">
        <f ca="true">+IF(OFFSET('Sanitation Data'!$H$31,0,10*ROW('Sanitation Data'!H30))="","",OFFSET('Sanitation Data'!$H$31,0,10*ROW('Sanitation Data'!H30)))</f>
        <v/>
      </c>
      <c r="DI36" s="300" t="str">
        <f ca="true">+IF(OFFSET('Sanitation Data'!$H$32,0,10*ROW('Sanitation Data'!H30))="","",OFFSET('Sanitation Data'!$H$32,0,10*ROW('Sanitation Data'!H30)))</f>
        <v/>
      </c>
      <c r="DJ36" s="300" t="str">
        <f ca="true">+IF(OFFSET('Sanitation Data'!$I$28,0,10*ROW('Sanitation Data'!I30))="","",OFFSET('Sanitation Data'!$I$28,0,10*ROW('Sanitation Data'!I30)))</f>
        <v/>
      </c>
      <c r="DK36" s="300" t="str">
        <f ca="true">+IF(OFFSET('Sanitation Data'!$I$29,0,10*ROW('Sanitation Data'!I30))="","",OFFSET('Sanitation Data'!$I$29,0,10*ROW('Sanitation Data'!I30)))</f>
        <v/>
      </c>
      <c r="DL36" s="300" t="str">
        <f ca="true">+IF(OFFSET('Sanitation Data'!$I$30,0,10*ROW('Sanitation Data'!I30))="","",OFFSET('Sanitation Data'!$I$30,0,10*ROW('Sanitation Data'!I30)))</f>
        <v/>
      </c>
      <c r="DM36" s="300" t="str">
        <f ca="true">+IF(OFFSET('Sanitation Data'!$I$31,0,10*ROW('Sanitation Data'!I30))="","",OFFSET('Sanitation Data'!$I$31,0,10*ROW('Sanitation Data'!I30)))</f>
        <v/>
      </c>
      <c r="DN36" s="300" t="str">
        <f ca="true">+IF(OFFSET('Sanitation Data'!$I$32,0,10*ROW('Sanitation Data'!I30))="","",OFFSET('Sanitation Data'!$I$32,0,10*ROW('Sanitation Data'!I30)))</f>
        <v/>
      </c>
      <c r="DO36" s="300" t="str">
        <f ca="true">+IF(OFFSET('Hygiene Data'!$D$11,0,10*ROW('Hygiene Data'!D30))="","",OFFSET('Hygiene Data'!$D$11,0,10*ROW('Hygiene Data'!D30)))</f>
        <v/>
      </c>
      <c r="DP36" s="300" t="str">
        <f ca="true">+IF(OFFSET('Hygiene Data'!$D$12,0,10*ROW('Hygiene Data'!D30))="","",OFFSET('Hygiene Data'!$D$12,0,10*ROW('Hygiene Data'!D30)))</f>
        <v/>
      </c>
      <c r="DQ36" s="300" t="str">
        <f ca="true">+IF(OFFSET('Hygiene Data'!$D$13,0,10*ROW('Hygiene Data'!D30))="","",OFFSET('Hygiene Data'!$D$13,0,10*ROW('Hygiene Data'!D30)))</f>
        <v/>
      </c>
      <c r="DR36" s="300" t="str">
        <f ca="true">+IF(OFFSET('Hygiene Data'!$E$11,0,10*ROW('Hygiene Data'!E30))="","",OFFSET('Hygiene Data'!$E$11,0,10*ROW('Hygiene Data'!E30)))</f>
        <v/>
      </c>
      <c r="DS36" s="300" t="str">
        <f ca="true">+IF(OFFSET('Hygiene Data'!$E$12,0,10*ROW('Hygiene Data'!E30))="","",OFFSET('Hygiene Data'!$E$12,0,10*ROW('Hygiene Data'!E30)))</f>
        <v/>
      </c>
      <c r="DT36" s="300" t="str">
        <f ca="true">+IF(OFFSET('Hygiene Data'!$E$13,0,10*ROW('Hygiene Data'!E30))="","",OFFSET('Hygiene Data'!$E$13,0,10*ROW('Hygiene Data'!E30)))</f>
        <v/>
      </c>
      <c r="DU36" s="300" t="str">
        <f ca="true">+IF(OFFSET('Hygiene Data'!$F$11,0,10*ROW('Hygiene Data'!F30))="","",OFFSET('Hygiene Data'!$F$11,0,10*ROW('Hygiene Data'!F30)))</f>
        <v/>
      </c>
      <c r="DV36" s="300" t="str">
        <f ca="true">+IF(OFFSET('Hygiene Data'!$F$12,0,10*ROW('Hygiene Data'!F30))="","",OFFSET('Hygiene Data'!$F$12,0,10*ROW('Hygiene Data'!F30)))</f>
        <v/>
      </c>
      <c r="DW36" s="300" t="str">
        <f ca="true">+IF(OFFSET('Hygiene Data'!$F$13,0,10*ROW('Hygiene Data'!F30))="","",OFFSET('Hygiene Data'!$F$13,0,10*ROW('Hygiene Data'!F30)))</f>
        <v/>
      </c>
      <c r="DX36" s="300" t="str">
        <f ca="true">+IF(OFFSET('Hygiene Data'!$G$11,0,10*ROW('Hygiene Data'!G30))="","",OFFSET('Hygiene Data'!$G$11,0,10*ROW('Hygiene Data'!G30)))</f>
        <v/>
      </c>
      <c r="DY36" s="300" t="str">
        <f ca="true">+IF(OFFSET('Hygiene Data'!$G$12,0,10*ROW('Hygiene Data'!G30))="","",OFFSET('Hygiene Data'!$G$12,0,10*ROW('Hygiene Data'!G30)))</f>
        <v/>
      </c>
      <c r="DZ36" s="300" t="str">
        <f ca="true">+IF(OFFSET('Hygiene Data'!$G$13,0,10*ROW('Hygiene Data'!G30))="","",OFFSET('Hygiene Data'!$G$13,0,10*ROW('Hygiene Data'!G30)))</f>
        <v/>
      </c>
      <c r="EA36" s="300" t="str">
        <f ca="true">+IF(OFFSET('Hygiene Data'!$H$11,0,10*ROW('Hygiene Data'!H30))="","",OFFSET('Hygiene Data'!$H$11,0,10*ROW('Hygiene Data'!H30)))</f>
        <v/>
      </c>
      <c r="EB36" s="300" t="str">
        <f ca="true">+IF(OFFSET('Hygiene Data'!$H$12,0,10*ROW('Hygiene Data'!H30))="","",OFFSET('Hygiene Data'!$H$12,0,10*ROW('Hygiene Data'!H30)))</f>
        <v/>
      </c>
      <c r="EC36" s="300" t="str">
        <f ca="true">+IF(OFFSET('Hygiene Data'!$H$13,0,10*ROW('Hygiene Data'!H30))="","",OFFSET('Hygiene Data'!$H$13,0,10*ROW('Hygiene Data'!H30)))</f>
        <v/>
      </c>
      <c r="ED36" s="300" t="str">
        <f ca="true">+IF(OFFSET('Hygiene Data'!$I$11,0,10*ROW('Hygiene Data'!I30))="","",OFFSET('Hygiene Data'!$I$11,0,10*ROW('Hygiene Data'!I30)))</f>
        <v/>
      </c>
      <c r="EE36" s="300" t="str">
        <f ca="true">+IF(OFFSET('Hygiene Data'!$I$12,0,10*ROW('Hygiene Data'!I30))="","",OFFSET('Hygiene Data'!$I$12,0,10*ROW('Hygiene Data'!I30)))</f>
        <v/>
      </c>
      <c r="EF36" s="300"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57"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0"/>
      <c r="BS37" s="300" t="str">
        <f ca="true">+IF(OFFSET('Water Data'!$D$27,0,10*ROW('Water Data'!D31))="","",OFFSET('Water Data'!$D$27,0,10*ROW('Water Data'!D31)))</f>
        <v/>
      </c>
      <c r="BT37" s="300" t="str">
        <f ca="true">+IF(OFFSET('Water Data'!$D$28,0,10*ROW('Water Data'!D31))="","",OFFSET('Water Data'!$D$28,0,10*ROW('Water Data'!D31)))</f>
        <v/>
      </c>
      <c r="BU37" s="300" t="str">
        <f ca="true">+IF(OFFSET('Water Data'!$D$29,0,10*ROW('Water Data'!D31))="","",OFFSET('Water Data'!$D$29,0,10*ROW('Water Data'!D31)))</f>
        <v/>
      </c>
      <c r="BV37" s="300" t="str">
        <f ca="true">+IF(OFFSET('Water Data'!$E$27,0,10*ROW('Water Data'!E31))="","",OFFSET('Water Data'!$E$27,0,10*ROW('Water Data'!E31)))</f>
        <v/>
      </c>
      <c r="BW37" s="300" t="str">
        <f ca="true">+IF(OFFSET('Water Data'!$E$28,0,10*ROW('Water Data'!E31))="","",OFFSET('Water Data'!$E$28,0,10*ROW('Water Data'!E31)))</f>
        <v/>
      </c>
      <c r="BX37" s="300" t="str">
        <f ca="true">+IF(OFFSET('Water Data'!$E$29,0,10*ROW('Water Data'!E31))="","",OFFSET('Water Data'!$E$29,0,10*ROW('Water Data'!E31)))</f>
        <v/>
      </c>
      <c r="BY37" s="300" t="str">
        <f ca="true">+IF(OFFSET('Water Data'!$F$27,0,10*ROW('Water Data'!F31))="","",OFFSET('Water Data'!$F$27,0,10*ROW('Water Data'!F31)))</f>
        <v/>
      </c>
      <c r="BZ37" s="300" t="str">
        <f ca="true">+IF(OFFSET('Water Data'!$F$28,0,10*ROW('Water Data'!F31))="","",OFFSET('Water Data'!$F$28,0,10*ROW('Water Data'!F31)))</f>
        <v/>
      </c>
      <c r="CA37" s="300" t="str">
        <f ca="true">+IF(OFFSET('Water Data'!$F$29,0,10*ROW('Water Data'!F31))="","",OFFSET('Water Data'!$F$29,0,10*ROW('Water Data'!F31)))</f>
        <v/>
      </c>
      <c r="CB37" s="300" t="str">
        <f ca="true">+IF(OFFSET('Water Data'!$G$27,0,10*ROW('Water Data'!G31))="","",OFFSET('Water Data'!$G$27,0,10*ROW('Water Data'!G31)))</f>
        <v/>
      </c>
      <c r="CC37" s="300" t="str">
        <f ca="true">+IF(OFFSET('Water Data'!$G$28,0,10*ROW('Water Data'!G31))="","",OFFSET('Water Data'!$G$28,0,10*ROW('Water Data'!G31)))</f>
        <v/>
      </c>
      <c r="CD37" s="300" t="str">
        <f ca="true">+IF(OFFSET('Water Data'!$G$29,0,10*ROW('Water Data'!G31))="","",OFFSET('Water Data'!$G$29,0,10*ROW('Water Data'!G31)))</f>
        <v/>
      </c>
      <c r="CE37" s="300" t="str">
        <f ca="true">+IF(OFFSET('Water Data'!$H$27,0,10*ROW('Water Data'!H31))="","",OFFSET('Water Data'!$H$27,0,10*ROW('Water Data'!H31)))</f>
        <v/>
      </c>
      <c r="CF37" s="300" t="str">
        <f ca="true">+IF(OFFSET('Water Data'!$H$28,0,10*ROW('Water Data'!H31))="","",OFFSET('Water Data'!$H$28,0,10*ROW('Water Data'!H31)))</f>
        <v/>
      </c>
      <c r="CG37" s="300" t="str">
        <f ca="true">+IF(OFFSET('Water Data'!$H$29,0,10*ROW('Water Data'!H31))="","",OFFSET('Water Data'!$H$29,0,10*ROW('Water Data'!H31)))</f>
        <v/>
      </c>
      <c r="CH37" s="300" t="str">
        <f ca="true">+IF(OFFSET('Water Data'!$I$27,0,10*ROW('Water Data'!I31))="","",OFFSET('Water Data'!$I$27,0,10*ROW('Water Data'!I31)))</f>
        <v/>
      </c>
      <c r="CI37" s="300" t="str">
        <f ca="true">+IF(OFFSET('Water Data'!$I$28,0,10*ROW('Water Data'!I31))="","",OFFSET('Water Data'!$I$28,0,10*ROW('Water Data'!I31)))</f>
        <v/>
      </c>
      <c r="CJ37" s="300" t="str">
        <f ca="true">+IF(OFFSET('Water Data'!$I$29,0,10*ROW('Water Data'!I31))="","",OFFSET('Water Data'!$I$29,0,10*ROW('Water Data'!I31)))</f>
        <v/>
      </c>
      <c r="CK37" s="300" t="str">
        <f ca="true">+IF(OFFSET('Sanitation Data'!$D$28,0,10*ROW('Sanitation Data'!D31))="","",OFFSET('Sanitation Data'!$D$28,0,10*ROW('Sanitation Data'!D31)))</f>
        <v/>
      </c>
      <c r="CL37" s="300" t="str">
        <f ca="true">+IF(OFFSET('Sanitation Data'!$D$29,0,10*ROW('Sanitation Data'!D31))="","",OFFSET('Sanitation Data'!$D$29,0,10*ROW('Sanitation Data'!D31)))</f>
        <v/>
      </c>
      <c r="CM37" s="300" t="str">
        <f ca="true">+IF(OFFSET('Sanitation Data'!$D$30,0,10*ROW('Sanitation Data'!D31))="","",OFFSET('Sanitation Data'!$D$30,0,10*ROW('Sanitation Data'!D31)))</f>
        <v/>
      </c>
      <c r="CN37" s="300" t="str">
        <f ca="true">+IF(OFFSET('Sanitation Data'!$D$31,0,10*ROW('Sanitation Data'!D31))="","",OFFSET('Sanitation Data'!$D$31,0,10*ROW('Sanitation Data'!D31)))</f>
        <v/>
      </c>
      <c r="CO37" s="300" t="str">
        <f ca="true">+IF(OFFSET('Sanitation Data'!$D$32,0,10*ROW('Sanitation Data'!D31))="","",OFFSET('Sanitation Data'!$D$32,0,10*ROW('Sanitation Data'!D31)))</f>
        <v/>
      </c>
      <c r="CP37" s="300" t="str">
        <f ca="true">+IF(OFFSET('Sanitation Data'!$E$28,0,10*ROW('Sanitation Data'!E31))="","",OFFSET('Sanitation Data'!$E$28,0,10*ROW('Sanitation Data'!E31)))</f>
        <v/>
      </c>
      <c r="CQ37" s="300" t="str">
        <f ca="true">+IF(OFFSET('Sanitation Data'!$E$29,0,10*ROW('Sanitation Data'!E31))="","",OFFSET('Sanitation Data'!$E$29,0,10*ROW('Sanitation Data'!E31)))</f>
        <v/>
      </c>
      <c r="CR37" s="300" t="str">
        <f ca="true">+IF(OFFSET('Sanitation Data'!$E$30,0,10*ROW('Sanitation Data'!E31))="","",OFFSET('Sanitation Data'!$E$30,0,10*ROW('Sanitation Data'!E31)))</f>
        <v/>
      </c>
      <c r="CS37" s="300" t="str">
        <f ca="true">+IF(OFFSET('Sanitation Data'!$E$31,0,10*ROW('Sanitation Data'!E31))="","",OFFSET('Sanitation Data'!$E$31,0,10*ROW('Sanitation Data'!E31)))</f>
        <v/>
      </c>
      <c r="CT37" s="300" t="str">
        <f ca="true">+IF(OFFSET('Sanitation Data'!$E$32,0,10*ROW('Sanitation Data'!E31))="","",OFFSET('Sanitation Data'!$E$32,0,10*ROW('Sanitation Data'!E31)))</f>
        <v/>
      </c>
      <c r="CU37" s="300" t="str">
        <f ca="true">+IF(OFFSET('Sanitation Data'!$F$28,0,10*ROW('Sanitation Data'!F31))="","",OFFSET('Sanitation Data'!$F$28,0,10*ROW('Sanitation Data'!F31)))</f>
        <v/>
      </c>
      <c r="CV37" s="300" t="str">
        <f ca="true">+IF(OFFSET('Sanitation Data'!$F$29,0,10*ROW('Sanitation Data'!F31))="","",OFFSET('Sanitation Data'!$F$29,0,10*ROW('Sanitation Data'!F31)))</f>
        <v/>
      </c>
      <c r="CW37" s="300" t="str">
        <f ca="true">+IF(OFFSET('Sanitation Data'!$F$30,0,10*ROW('Sanitation Data'!F31))="","",OFFSET('Sanitation Data'!$F$30,0,10*ROW('Sanitation Data'!F31)))</f>
        <v/>
      </c>
      <c r="CX37" s="300" t="str">
        <f ca="true">+IF(OFFSET('Sanitation Data'!$F$31,0,10*ROW('Sanitation Data'!F31))="","",OFFSET('Sanitation Data'!$F$31,0,10*ROW('Sanitation Data'!F31)))</f>
        <v/>
      </c>
      <c r="CY37" s="300" t="str">
        <f ca="true">+IF(OFFSET('Sanitation Data'!$F$32,0,10*ROW('Sanitation Data'!F31))="","",OFFSET('Sanitation Data'!$F$32,0,10*ROW('Sanitation Data'!F31)))</f>
        <v/>
      </c>
      <c r="CZ37" s="300" t="str">
        <f ca="true">+IF(OFFSET('Sanitation Data'!$G$28,0,10*ROW('Sanitation Data'!G31))="","",OFFSET('Sanitation Data'!$G$28,0,10*ROW('Sanitation Data'!G31)))</f>
        <v/>
      </c>
      <c r="DA37" s="300" t="str">
        <f ca="true">+IF(OFFSET('Sanitation Data'!$G$29,0,10*ROW('Sanitation Data'!G31))="","",OFFSET('Sanitation Data'!$G$29,0,10*ROW('Sanitation Data'!G31)))</f>
        <v/>
      </c>
      <c r="DB37" s="300" t="str">
        <f ca="true">+IF(OFFSET('Sanitation Data'!$G$30,0,10*ROW('Sanitation Data'!G31))="","",OFFSET('Sanitation Data'!$G$30,0,10*ROW('Sanitation Data'!G31)))</f>
        <v/>
      </c>
      <c r="DC37" s="300" t="str">
        <f ca="true">+IF(OFFSET('Sanitation Data'!$G$31,0,10*ROW('Sanitation Data'!G31))="","",OFFSET('Sanitation Data'!$G$31,0,10*ROW('Sanitation Data'!G31)))</f>
        <v/>
      </c>
      <c r="DD37" s="300" t="str">
        <f ca="true">+IF(OFFSET('Sanitation Data'!$G$32,0,10*ROW('Sanitation Data'!G31))="","",OFFSET('Sanitation Data'!$G$32,0,10*ROW('Sanitation Data'!G31)))</f>
        <v/>
      </c>
      <c r="DE37" s="300" t="str">
        <f ca="true">+IF(OFFSET('Sanitation Data'!$H$28,0,10*ROW('Sanitation Data'!H31))="","",OFFSET('Sanitation Data'!$H$28,0,10*ROW('Sanitation Data'!H31)))</f>
        <v/>
      </c>
      <c r="DF37" s="300" t="str">
        <f ca="true">+IF(OFFSET('Sanitation Data'!$H$29,0,10*ROW('Sanitation Data'!H31))="","",OFFSET('Sanitation Data'!$H$29,0,10*ROW('Sanitation Data'!H31)))</f>
        <v/>
      </c>
      <c r="DG37" s="300" t="str">
        <f ca="true">+IF(OFFSET('Sanitation Data'!$H$30,0,10*ROW('Sanitation Data'!H31))="","",OFFSET('Sanitation Data'!$H$30,0,10*ROW('Sanitation Data'!H31)))</f>
        <v/>
      </c>
      <c r="DH37" s="300" t="str">
        <f ca="true">+IF(OFFSET('Sanitation Data'!$H$31,0,10*ROW('Sanitation Data'!H31))="","",OFFSET('Sanitation Data'!$H$31,0,10*ROW('Sanitation Data'!H31)))</f>
        <v/>
      </c>
      <c r="DI37" s="300" t="str">
        <f ca="true">+IF(OFFSET('Sanitation Data'!$H$32,0,10*ROW('Sanitation Data'!H31))="","",OFFSET('Sanitation Data'!$H$32,0,10*ROW('Sanitation Data'!H31)))</f>
        <v/>
      </c>
      <c r="DJ37" s="300" t="str">
        <f ca="true">+IF(OFFSET('Sanitation Data'!$I$28,0,10*ROW('Sanitation Data'!I31))="","",OFFSET('Sanitation Data'!$I$28,0,10*ROW('Sanitation Data'!I31)))</f>
        <v/>
      </c>
      <c r="DK37" s="300" t="str">
        <f ca="true">+IF(OFFSET('Sanitation Data'!$I$29,0,10*ROW('Sanitation Data'!I31))="","",OFFSET('Sanitation Data'!$I$29,0,10*ROW('Sanitation Data'!I31)))</f>
        <v/>
      </c>
      <c r="DL37" s="300" t="str">
        <f ca="true">+IF(OFFSET('Sanitation Data'!$I$30,0,10*ROW('Sanitation Data'!I31))="","",OFFSET('Sanitation Data'!$I$30,0,10*ROW('Sanitation Data'!I31)))</f>
        <v/>
      </c>
      <c r="DM37" s="300" t="str">
        <f ca="true">+IF(OFFSET('Sanitation Data'!$I$31,0,10*ROW('Sanitation Data'!I31))="","",OFFSET('Sanitation Data'!$I$31,0,10*ROW('Sanitation Data'!I31)))</f>
        <v/>
      </c>
      <c r="DN37" s="300" t="str">
        <f ca="true">+IF(OFFSET('Sanitation Data'!$I$32,0,10*ROW('Sanitation Data'!I31))="","",OFFSET('Sanitation Data'!$I$32,0,10*ROW('Sanitation Data'!I31)))</f>
        <v/>
      </c>
      <c r="DO37" s="300" t="str">
        <f ca="true">+IF(OFFSET('Hygiene Data'!$D$11,0,10*ROW('Hygiene Data'!D31))="","",OFFSET('Hygiene Data'!$D$11,0,10*ROW('Hygiene Data'!D31)))</f>
        <v/>
      </c>
      <c r="DP37" s="300" t="str">
        <f ca="true">+IF(OFFSET('Hygiene Data'!$D$12,0,10*ROW('Hygiene Data'!D31))="","",OFFSET('Hygiene Data'!$D$12,0,10*ROW('Hygiene Data'!D31)))</f>
        <v/>
      </c>
      <c r="DQ37" s="300" t="str">
        <f ca="true">+IF(OFFSET('Hygiene Data'!$D$13,0,10*ROW('Hygiene Data'!D31))="","",OFFSET('Hygiene Data'!$D$13,0,10*ROW('Hygiene Data'!D31)))</f>
        <v/>
      </c>
      <c r="DR37" s="300" t="str">
        <f ca="true">+IF(OFFSET('Hygiene Data'!$E$11,0,10*ROW('Hygiene Data'!E31))="","",OFFSET('Hygiene Data'!$E$11,0,10*ROW('Hygiene Data'!E31)))</f>
        <v/>
      </c>
      <c r="DS37" s="300" t="str">
        <f ca="true">+IF(OFFSET('Hygiene Data'!$E$12,0,10*ROW('Hygiene Data'!E31))="","",OFFSET('Hygiene Data'!$E$12,0,10*ROW('Hygiene Data'!E31)))</f>
        <v/>
      </c>
      <c r="DT37" s="300" t="str">
        <f ca="true">+IF(OFFSET('Hygiene Data'!$E$13,0,10*ROW('Hygiene Data'!E31))="","",OFFSET('Hygiene Data'!$E$13,0,10*ROW('Hygiene Data'!E31)))</f>
        <v/>
      </c>
      <c r="DU37" s="300" t="str">
        <f ca="true">+IF(OFFSET('Hygiene Data'!$F$11,0,10*ROW('Hygiene Data'!F31))="","",OFFSET('Hygiene Data'!$F$11,0,10*ROW('Hygiene Data'!F31)))</f>
        <v/>
      </c>
      <c r="DV37" s="300" t="str">
        <f ca="true">+IF(OFFSET('Hygiene Data'!$F$12,0,10*ROW('Hygiene Data'!F31))="","",OFFSET('Hygiene Data'!$F$12,0,10*ROW('Hygiene Data'!F31)))</f>
        <v/>
      </c>
      <c r="DW37" s="300" t="str">
        <f ca="true">+IF(OFFSET('Hygiene Data'!$F$13,0,10*ROW('Hygiene Data'!F31))="","",OFFSET('Hygiene Data'!$F$13,0,10*ROW('Hygiene Data'!F31)))</f>
        <v/>
      </c>
      <c r="DX37" s="300" t="str">
        <f ca="true">+IF(OFFSET('Hygiene Data'!$G$11,0,10*ROW('Hygiene Data'!G31))="","",OFFSET('Hygiene Data'!$G$11,0,10*ROW('Hygiene Data'!G31)))</f>
        <v/>
      </c>
      <c r="DY37" s="300" t="str">
        <f ca="true">+IF(OFFSET('Hygiene Data'!$G$12,0,10*ROW('Hygiene Data'!G31))="","",OFFSET('Hygiene Data'!$G$12,0,10*ROW('Hygiene Data'!G31)))</f>
        <v/>
      </c>
      <c r="DZ37" s="300" t="str">
        <f ca="true">+IF(OFFSET('Hygiene Data'!$G$13,0,10*ROW('Hygiene Data'!G31))="","",OFFSET('Hygiene Data'!$G$13,0,10*ROW('Hygiene Data'!G31)))</f>
        <v/>
      </c>
      <c r="EA37" s="300" t="str">
        <f ca="true">+IF(OFFSET('Hygiene Data'!$H$11,0,10*ROW('Hygiene Data'!H31))="","",OFFSET('Hygiene Data'!$H$11,0,10*ROW('Hygiene Data'!H31)))</f>
        <v/>
      </c>
      <c r="EB37" s="300" t="str">
        <f ca="true">+IF(OFFSET('Hygiene Data'!$H$12,0,10*ROW('Hygiene Data'!H31))="","",OFFSET('Hygiene Data'!$H$12,0,10*ROW('Hygiene Data'!H31)))</f>
        <v/>
      </c>
      <c r="EC37" s="300" t="str">
        <f ca="true">+IF(OFFSET('Hygiene Data'!$H$13,0,10*ROW('Hygiene Data'!H31))="","",OFFSET('Hygiene Data'!$H$13,0,10*ROW('Hygiene Data'!H31)))</f>
        <v/>
      </c>
      <c r="ED37" s="300" t="str">
        <f ca="true">+IF(OFFSET('Hygiene Data'!$I$11,0,10*ROW('Hygiene Data'!I31))="","",OFFSET('Hygiene Data'!$I$11,0,10*ROW('Hygiene Data'!I31)))</f>
        <v/>
      </c>
      <c r="EE37" s="300" t="str">
        <f ca="true">+IF(OFFSET('Hygiene Data'!$I$12,0,10*ROW('Hygiene Data'!I31))="","",OFFSET('Hygiene Data'!$I$12,0,10*ROW('Hygiene Data'!I31)))</f>
        <v/>
      </c>
      <c r="EF37" s="300"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57"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0"/>
      <c r="BS38" s="300" t="str">
        <f ca="true">+IF(OFFSET('Water Data'!$D$27,0,10*ROW('Water Data'!D32))="","",OFFSET('Water Data'!$D$27,0,10*ROW('Water Data'!D32)))</f>
        <v/>
      </c>
      <c r="BT38" s="300" t="str">
        <f ca="true">+IF(OFFSET('Water Data'!$D$28,0,10*ROW('Water Data'!D32))="","",OFFSET('Water Data'!$D$28,0,10*ROW('Water Data'!D32)))</f>
        <v/>
      </c>
      <c r="BU38" s="300" t="str">
        <f ca="true">+IF(OFFSET('Water Data'!$D$29,0,10*ROW('Water Data'!D32))="","",OFFSET('Water Data'!$D$29,0,10*ROW('Water Data'!D32)))</f>
        <v/>
      </c>
      <c r="BV38" s="300" t="str">
        <f ca="true">+IF(OFFSET('Water Data'!$E$27,0,10*ROW('Water Data'!E32))="","",OFFSET('Water Data'!$E$27,0,10*ROW('Water Data'!E32)))</f>
        <v/>
      </c>
      <c r="BW38" s="300" t="str">
        <f ca="true">+IF(OFFSET('Water Data'!$E$28,0,10*ROW('Water Data'!E32))="","",OFFSET('Water Data'!$E$28,0,10*ROW('Water Data'!E32)))</f>
        <v/>
      </c>
      <c r="BX38" s="300" t="str">
        <f ca="true">+IF(OFFSET('Water Data'!$E$29,0,10*ROW('Water Data'!E32))="","",OFFSET('Water Data'!$E$29,0,10*ROW('Water Data'!E32)))</f>
        <v/>
      </c>
      <c r="BY38" s="300" t="str">
        <f ca="true">+IF(OFFSET('Water Data'!$F$27,0,10*ROW('Water Data'!F32))="","",OFFSET('Water Data'!$F$27,0,10*ROW('Water Data'!F32)))</f>
        <v/>
      </c>
      <c r="BZ38" s="300" t="str">
        <f ca="true">+IF(OFFSET('Water Data'!$F$28,0,10*ROW('Water Data'!F32))="","",OFFSET('Water Data'!$F$28,0,10*ROW('Water Data'!F32)))</f>
        <v/>
      </c>
      <c r="CA38" s="300" t="str">
        <f ca="true">+IF(OFFSET('Water Data'!$F$29,0,10*ROW('Water Data'!F32))="","",OFFSET('Water Data'!$F$29,0,10*ROW('Water Data'!F32)))</f>
        <v/>
      </c>
      <c r="CB38" s="300" t="str">
        <f ca="true">+IF(OFFSET('Water Data'!$G$27,0,10*ROW('Water Data'!G32))="","",OFFSET('Water Data'!$G$27,0,10*ROW('Water Data'!G32)))</f>
        <v/>
      </c>
      <c r="CC38" s="300" t="str">
        <f ca="true">+IF(OFFSET('Water Data'!$G$28,0,10*ROW('Water Data'!G32))="","",OFFSET('Water Data'!$G$28,0,10*ROW('Water Data'!G32)))</f>
        <v/>
      </c>
      <c r="CD38" s="300" t="str">
        <f ca="true">+IF(OFFSET('Water Data'!$G$29,0,10*ROW('Water Data'!G32))="","",OFFSET('Water Data'!$G$29,0,10*ROW('Water Data'!G32)))</f>
        <v/>
      </c>
      <c r="CE38" s="300" t="str">
        <f ca="true">+IF(OFFSET('Water Data'!$H$27,0,10*ROW('Water Data'!H32))="","",OFFSET('Water Data'!$H$27,0,10*ROW('Water Data'!H32)))</f>
        <v/>
      </c>
      <c r="CF38" s="300" t="str">
        <f ca="true">+IF(OFFSET('Water Data'!$H$28,0,10*ROW('Water Data'!H32))="","",OFFSET('Water Data'!$H$28,0,10*ROW('Water Data'!H32)))</f>
        <v/>
      </c>
      <c r="CG38" s="300" t="str">
        <f ca="true">+IF(OFFSET('Water Data'!$H$29,0,10*ROW('Water Data'!H32))="","",OFFSET('Water Data'!$H$29,0,10*ROW('Water Data'!H32)))</f>
        <v/>
      </c>
      <c r="CH38" s="300" t="str">
        <f ca="true">+IF(OFFSET('Water Data'!$I$27,0,10*ROW('Water Data'!I32))="","",OFFSET('Water Data'!$I$27,0,10*ROW('Water Data'!I32)))</f>
        <v/>
      </c>
      <c r="CI38" s="300" t="str">
        <f ca="true">+IF(OFFSET('Water Data'!$I$28,0,10*ROW('Water Data'!I32))="","",OFFSET('Water Data'!$I$28,0,10*ROW('Water Data'!I32)))</f>
        <v/>
      </c>
      <c r="CJ38" s="300" t="str">
        <f ca="true">+IF(OFFSET('Water Data'!$I$29,0,10*ROW('Water Data'!I32))="","",OFFSET('Water Data'!$I$29,0,10*ROW('Water Data'!I32)))</f>
        <v/>
      </c>
      <c r="CK38" s="300" t="str">
        <f ca="true">+IF(OFFSET('Sanitation Data'!$D$28,0,10*ROW('Sanitation Data'!D32))="","",OFFSET('Sanitation Data'!$D$28,0,10*ROW('Sanitation Data'!D32)))</f>
        <v/>
      </c>
      <c r="CL38" s="300" t="str">
        <f ca="true">+IF(OFFSET('Sanitation Data'!$D$29,0,10*ROW('Sanitation Data'!D32))="","",OFFSET('Sanitation Data'!$D$29,0,10*ROW('Sanitation Data'!D32)))</f>
        <v/>
      </c>
      <c r="CM38" s="300" t="str">
        <f ca="true">+IF(OFFSET('Sanitation Data'!$D$30,0,10*ROW('Sanitation Data'!D32))="","",OFFSET('Sanitation Data'!$D$30,0,10*ROW('Sanitation Data'!D32)))</f>
        <v/>
      </c>
      <c r="CN38" s="300" t="str">
        <f ca="true">+IF(OFFSET('Sanitation Data'!$D$31,0,10*ROW('Sanitation Data'!D32))="","",OFFSET('Sanitation Data'!$D$31,0,10*ROW('Sanitation Data'!D32)))</f>
        <v/>
      </c>
      <c r="CO38" s="300" t="str">
        <f ca="true">+IF(OFFSET('Sanitation Data'!$D$32,0,10*ROW('Sanitation Data'!D32))="","",OFFSET('Sanitation Data'!$D$32,0,10*ROW('Sanitation Data'!D32)))</f>
        <v/>
      </c>
      <c r="CP38" s="300" t="str">
        <f ca="true">+IF(OFFSET('Sanitation Data'!$E$28,0,10*ROW('Sanitation Data'!E32))="","",OFFSET('Sanitation Data'!$E$28,0,10*ROW('Sanitation Data'!E32)))</f>
        <v/>
      </c>
      <c r="CQ38" s="300" t="str">
        <f ca="true">+IF(OFFSET('Sanitation Data'!$E$29,0,10*ROW('Sanitation Data'!E32))="","",OFFSET('Sanitation Data'!$E$29,0,10*ROW('Sanitation Data'!E32)))</f>
        <v/>
      </c>
      <c r="CR38" s="300" t="str">
        <f ca="true">+IF(OFFSET('Sanitation Data'!$E$30,0,10*ROW('Sanitation Data'!E32))="","",OFFSET('Sanitation Data'!$E$30,0,10*ROW('Sanitation Data'!E32)))</f>
        <v/>
      </c>
      <c r="CS38" s="300" t="str">
        <f ca="true">+IF(OFFSET('Sanitation Data'!$E$31,0,10*ROW('Sanitation Data'!E32))="","",OFFSET('Sanitation Data'!$E$31,0,10*ROW('Sanitation Data'!E32)))</f>
        <v/>
      </c>
      <c r="CT38" s="300" t="str">
        <f ca="true">+IF(OFFSET('Sanitation Data'!$E$32,0,10*ROW('Sanitation Data'!E32))="","",OFFSET('Sanitation Data'!$E$32,0,10*ROW('Sanitation Data'!E32)))</f>
        <v/>
      </c>
      <c r="CU38" s="300" t="str">
        <f ca="true">+IF(OFFSET('Sanitation Data'!$F$28,0,10*ROW('Sanitation Data'!F32))="","",OFFSET('Sanitation Data'!$F$28,0,10*ROW('Sanitation Data'!F32)))</f>
        <v/>
      </c>
      <c r="CV38" s="300" t="str">
        <f ca="true">+IF(OFFSET('Sanitation Data'!$F$29,0,10*ROW('Sanitation Data'!F32))="","",OFFSET('Sanitation Data'!$F$29,0,10*ROW('Sanitation Data'!F32)))</f>
        <v/>
      </c>
      <c r="CW38" s="300" t="str">
        <f ca="true">+IF(OFFSET('Sanitation Data'!$F$30,0,10*ROW('Sanitation Data'!F32))="","",OFFSET('Sanitation Data'!$F$30,0,10*ROW('Sanitation Data'!F32)))</f>
        <v/>
      </c>
      <c r="CX38" s="300" t="str">
        <f ca="true">+IF(OFFSET('Sanitation Data'!$F$31,0,10*ROW('Sanitation Data'!F32))="","",OFFSET('Sanitation Data'!$F$31,0,10*ROW('Sanitation Data'!F32)))</f>
        <v/>
      </c>
      <c r="CY38" s="300" t="str">
        <f ca="true">+IF(OFFSET('Sanitation Data'!$F$32,0,10*ROW('Sanitation Data'!F32))="","",OFFSET('Sanitation Data'!$F$32,0,10*ROW('Sanitation Data'!F32)))</f>
        <v/>
      </c>
      <c r="CZ38" s="300" t="str">
        <f ca="true">+IF(OFFSET('Sanitation Data'!$G$28,0,10*ROW('Sanitation Data'!G32))="","",OFFSET('Sanitation Data'!$G$28,0,10*ROW('Sanitation Data'!G32)))</f>
        <v/>
      </c>
      <c r="DA38" s="300" t="str">
        <f ca="true">+IF(OFFSET('Sanitation Data'!$G$29,0,10*ROW('Sanitation Data'!G32))="","",OFFSET('Sanitation Data'!$G$29,0,10*ROW('Sanitation Data'!G32)))</f>
        <v/>
      </c>
      <c r="DB38" s="300" t="str">
        <f ca="true">+IF(OFFSET('Sanitation Data'!$G$30,0,10*ROW('Sanitation Data'!G32))="","",OFFSET('Sanitation Data'!$G$30,0,10*ROW('Sanitation Data'!G32)))</f>
        <v/>
      </c>
      <c r="DC38" s="300" t="str">
        <f ca="true">+IF(OFFSET('Sanitation Data'!$G$31,0,10*ROW('Sanitation Data'!G32))="","",OFFSET('Sanitation Data'!$G$31,0,10*ROW('Sanitation Data'!G32)))</f>
        <v/>
      </c>
      <c r="DD38" s="300" t="str">
        <f ca="true">+IF(OFFSET('Sanitation Data'!$G$32,0,10*ROW('Sanitation Data'!G32))="","",OFFSET('Sanitation Data'!$G$32,0,10*ROW('Sanitation Data'!G32)))</f>
        <v/>
      </c>
      <c r="DE38" s="300" t="str">
        <f ca="true">+IF(OFFSET('Sanitation Data'!$H$28,0,10*ROW('Sanitation Data'!H32))="","",OFFSET('Sanitation Data'!$H$28,0,10*ROW('Sanitation Data'!H32)))</f>
        <v/>
      </c>
      <c r="DF38" s="300" t="str">
        <f ca="true">+IF(OFFSET('Sanitation Data'!$H$29,0,10*ROW('Sanitation Data'!H32))="","",OFFSET('Sanitation Data'!$H$29,0,10*ROW('Sanitation Data'!H32)))</f>
        <v/>
      </c>
      <c r="DG38" s="300" t="str">
        <f ca="true">+IF(OFFSET('Sanitation Data'!$H$30,0,10*ROW('Sanitation Data'!H32))="","",OFFSET('Sanitation Data'!$H$30,0,10*ROW('Sanitation Data'!H32)))</f>
        <v/>
      </c>
      <c r="DH38" s="300" t="str">
        <f ca="true">+IF(OFFSET('Sanitation Data'!$H$31,0,10*ROW('Sanitation Data'!H32))="","",OFFSET('Sanitation Data'!$H$31,0,10*ROW('Sanitation Data'!H32)))</f>
        <v/>
      </c>
      <c r="DI38" s="300" t="str">
        <f ca="true">+IF(OFFSET('Sanitation Data'!$H$32,0,10*ROW('Sanitation Data'!H32))="","",OFFSET('Sanitation Data'!$H$32,0,10*ROW('Sanitation Data'!H32)))</f>
        <v/>
      </c>
      <c r="DJ38" s="300" t="str">
        <f ca="true">+IF(OFFSET('Sanitation Data'!$I$28,0,10*ROW('Sanitation Data'!I32))="","",OFFSET('Sanitation Data'!$I$28,0,10*ROW('Sanitation Data'!I32)))</f>
        <v/>
      </c>
      <c r="DK38" s="300" t="str">
        <f ca="true">+IF(OFFSET('Sanitation Data'!$I$29,0,10*ROW('Sanitation Data'!I32))="","",OFFSET('Sanitation Data'!$I$29,0,10*ROW('Sanitation Data'!I32)))</f>
        <v/>
      </c>
      <c r="DL38" s="300" t="str">
        <f ca="true">+IF(OFFSET('Sanitation Data'!$I$30,0,10*ROW('Sanitation Data'!I32))="","",OFFSET('Sanitation Data'!$I$30,0,10*ROW('Sanitation Data'!I32)))</f>
        <v/>
      </c>
      <c r="DM38" s="300" t="str">
        <f ca="true">+IF(OFFSET('Sanitation Data'!$I$31,0,10*ROW('Sanitation Data'!I32))="","",OFFSET('Sanitation Data'!$I$31,0,10*ROW('Sanitation Data'!I32)))</f>
        <v/>
      </c>
      <c r="DN38" s="300" t="str">
        <f ca="true">+IF(OFFSET('Sanitation Data'!$I$32,0,10*ROW('Sanitation Data'!I32))="","",OFFSET('Sanitation Data'!$I$32,0,10*ROW('Sanitation Data'!I32)))</f>
        <v/>
      </c>
      <c r="DO38" s="300" t="str">
        <f ca="true">+IF(OFFSET('Hygiene Data'!$D$11,0,10*ROW('Hygiene Data'!D32))="","",OFFSET('Hygiene Data'!$D$11,0,10*ROW('Hygiene Data'!D32)))</f>
        <v/>
      </c>
      <c r="DP38" s="300" t="str">
        <f ca="true">+IF(OFFSET('Hygiene Data'!$D$12,0,10*ROW('Hygiene Data'!D32))="","",OFFSET('Hygiene Data'!$D$12,0,10*ROW('Hygiene Data'!D32)))</f>
        <v/>
      </c>
      <c r="DQ38" s="300" t="str">
        <f ca="true">+IF(OFFSET('Hygiene Data'!$D$13,0,10*ROW('Hygiene Data'!D32))="","",OFFSET('Hygiene Data'!$D$13,0,10*ROW('Hygiene Data'!D32)))</f>
        <v/>
      </c>
      <c r="DR38" s="300" t="str">
        <f ca="true">+IF(OFFSET('Hygiene Data'!$E$11,0,10*ROW('Hygiene Data'!E32))="","",OFFSET('Hygiene Data'!$E$11,0,10*ROW('Hygiene Data'!E32)))</f>
        <v/>
      </c>
      <c r="DS38" s="300" t="str">
        <f ca="true">+IF(OFFSET('Hygiene Data'!$E$12,0,10*ROW('Hygiene Data'!E32))="","",OFFSET('Hygiene Data'!$E$12,0,10*ROW('Hygiene Data'!E32)))</f>
        <v/>
      </c>
      <c r="DT38" s="300" t="str">
        <f ca="true">+IF(OFFSET('Hygiene Data'!$E$13,0,10*ROW('Hygiene Data'!E32))="","",OFFSET('Hygiene Data'!$E$13,0,10*ROW('Hygiene Data'!E32)))</f>
        <v/>
      </c>
      <c r="DU38" s="300" t="str">
        <f ca="true">+IF(OFFSET('Hygiene Data'!$F$11,0,10*ROW('Hygiene Data'!F32))="","",OFFSET('Hygiene Data'!$F$11,0,10*ROW('Hygiene Data'!F32)))</f>
        <v/>
      </c>
      <c r="DV38" s="300" t="str">
        <f ca="true">+IF(OFFSET('Hygiene Data'!$F$12,0,10*ROW('Hygiene Data'!F32))="","",OFFSET('Hygiene Data'!$F$12,0,10*ROW('Hygiene Data'!F32)))</f>
        <v/>
      </c>
      <c r="DW38" s="300" t="str">
        <f ca="true">+IF(OFFSET('Hygiene Data'!$F$13,0,10*ROW('Hygiene Data'!F32))="","",OFFSET('Hygiene Data'!$F$13,0,10*ROW('Hygiene Data'!F32)))</f>
        <v/>
      </c>
      <c r="DX38" s="300" t="str">
        <f ca="true">+IF(OFFSET('Hygiene Data'!$G$11,0,10*ROW('Hygiene Data'!G32))="","",OFFSET('Hygiene Data'!$G$11,0,10*ROW('Hygiene Data'!G32)))</f>
        <v/>
      </c>
      <c r="DY38" s="300" t="str">
        <f ca="true">+IF(OFFSET('Hygiene Data'!$G$12,0,10*ROW('Hygiene Data'!G32))="","",OFFSET('Hygiene Data'!$G$12,0,10*ROW('Hygiene Data'!G32)))</f>
        <v/>
      </c>
      <c r="DZ38" s="300" t="str">
        <f ca="true">+IF(OFFSET('Hygiene Data'!$G$13,0,10*ROW('Hygiene Data'!G32))="","",OFFSET('Hygiene Data'!$G$13,0,10*ROW('Hygiene Data'!G32)))</f>
        <v/>
      </c>
      <c r="EA38" s="300" t="str">
        <f ca="true">+IF(OFFSET('Hygiene Data'!$H$11,0,10*ROW('Hygiene Data'!H32))="","",OFFSET('Hygiene Data'!$H$11,0,10*ROW('Hygiene Data'!H32)))</f>
        <v/>
      </c>
      <c r="EB38" s="300" t="str">
        <f ca="true">+IF(OFFSET('Hygiene Data'!$H$12,0,10*ROW('Hygiene Data'!H32))="","",OFFSET('Hygiene Data'!$H$12,0,10*ROW('Hygiene Data'!H32)))</f>
        <v/>
      </c>
      <c r="EC38" s="300" t="str">
        <f ca="true">+IF(OFFSET('Hygiene Data'!$H$13,0,10*ROW('Hygiene Data'!H32))="","",OFFSET('Hygiene Data'!$H$13,0,10*ROW('Hygiene Data'!H32)))</f>
        <v/>
      </c>
      <c r="ED38" s="300" t="str">
        <f ca="true">+IF(OFFSET('Hygiene Data'!$I$11,0,10*ROW('Hygiene Data'!I32))="","",OFFSET('Hygiene Data'!$I$11,0,10*ROW('Hygiene Data'!I32)))</f>
        <v/>
      </c>
      <c r="EE38" s="300" t="str">
        <f ca="true">+IF(OFFSET('Hygiene Data'!$I$12,0,10*ROW('Hygiene Data'!I32))="","",OFFSET('Hygiene Data'!$I$12,0,10*ROW('Hygiene Data'!I32)))</f>
        <v/>
      </c>
      <c r="EF38" s="300"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57"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0"/>
      <c r="BS39" s="300" t="str">
        <f ca="true">+IF(OFFSET('Water Data'!$D$27,0,10*ROW('Water Data'!D33))="","",OFFSET('Water Data'!$D$27,0,10*ROW('Water Data'!D33)))</f>
        <v/>
      </c>
      <c r="BT39" s="300" t="str">
        <f ca="true">+IF(OFFSET('Water Data'!$D$28,0,10*ROW('Water Data'!D33))="","",OFFSET('Water Data'!$D$28,0,10*ROW('Water Data'!D33)))</f>
        <v/>
      </c>
      <c r="BU39" s="300" t="str">
        <f ca="true">+IF(OFFSET('Water Data'!$D$29,0,10*ROW('Water Data'!D33))="","",OFFSET('Water Data'!$D$29,0,10*ROW('Water Data'!D33)))</f>
        <v/>
      </c>
      <c r="BV39" s="300" t="str">
        <f ca="true">+IF(OFFSET('Water Data'!$E$27,0,10*ROW('Water Data'!E33))="","",OFFSET('Water Data'!$E$27,0,10*ROW('Water Data'!E33)))</f>
        <v/>
      </c>
      <c r="BW39" s="300" t="str">
        <f ca="true">+IF(OFFSET('Water Data'!$E$28,0,10*ROW('Water Data'!E33))="","",OFFSET('Water Data'!$E$28,0,10*ROW('Water Data'!E33)))</f>
        <v/>
      </c>
      <c r="BX39" s="300" t="str">
        <f ca="true">+IF(OFFSET('Water Data'!$E$29,0,10*ROW('Water Data'!E33))="","",OFFSET('Water Data'!$E$29,0,10*ROW('Water Data'!E33)))</f>
        <v/>
      </c>
      <c r="BY39" s="300" t="str">
        <f ca="true">+IF(OFFSET('Water Data'!$F$27,0,10*ROW('Water Data'!F33))="","",OFFSET('Water Data'!$F$27,0,10*ROW('Water Data'!F33)))</f>
        <v/>
      </c>
      <c r="BZ39" s="300" t="str">
        <f ca="true">+IF(OFFSET('Water Data'!$F$28,0,10*ROW('Water Data'!F33))="","",OFFSET('Water Data'!$F$28,0,10*ROW('Water Data'!F33)))</f>
        <v/>
      </c>
      <c r="CA39" s="300" t="str">
        <f ca="true">+IF(OFFSET('Water Data'!$F$29,0,10*ROW('Water Data'!F33))="","",OFFSET('Water Data'!$F$29,0,10*ROW('Water Data'!F33)))</f>
        <v/>
      </c>
      <c r="CB39" s="300" t="str">
        <f ca="true">+IF(OFFSET('Water Data'!$G$27,0,10*ROW('Water Data'!G33))="","",OFFSET('Water Data'!$G$27,0,10*ROW('Water Data'!G33)))</f>
        <v/>
      </c>
      <c r="CC39" s="300" t="str">
        <f ca="true">+IF(OFFSET('Water Data'!$G$28,0,10*ROW('Water Data'!G33))="","",OFFSET('Water Data'!$G$28,0,10*ROW('Water Data'!G33)))</f>
        <v/>
      </c>
      <c r="CD39" s="300" t="str">
        <f ca="true">+IF(OFFSET('Water Data'!$G$29,0,10*ROW('Water Data'!G33))="","",OFFSET('Water Data'!$G$29,0,10*ROW('Water Data'!G33)))</f>
        <v/>
      </c>
      <c r="CE39" s="300" t="str">
        <f ca="true">+IF(OFFSET('Water Data'!$H$27,0,10*ROW('Water Data'!H33))="","",OFFSET('Water Data'!$H$27,0,10*ROW('Water Data'!H33)))</f>
        <v/>
      </c>
      <c r="CF39" s="300" t="str">
        <f ca="true">+IF(OFFSET('Water Data'!$H$28,0,10*ROW('Water Data'!H33))="","",OFFSET('Water Data'!$H$28,0,10*ROW('Water Data'!H33)))</f>
        <v/>
      </c>
      <c r="CG39" s="300" t="str">
        <f ca="true">+IF(OFFSET('Water Data'!$H$29,0,10*ROW('Water Data'!H33))="","",OFFSET('Water Data'!$H$29,0,10*ROW('Water Data'!H33)))</f>
        <v/>
      </c>
      <c r="CH39" s="300" t="str">
        <f ca="true">+IF(OFFSET('Water Data'!$I$27,0,10*ROW('Water Data'!I33))="","",OFFSET('Water Data'!$I$27,0,10*ROW('Water Data'!I33)))</f>
        <v/>
      </c>
      <c r="CI39" s="300" t="str">
        <f ca="true">+IF(OFFSET('Water Data'!$I$28,0,10*ROW('Water Data'!I33))="","",OFFSET('Water Data'!$I$28,0,10*ROW('Water Data'!I33)))</f>
        <v/>
      </c>
      <c r="CJ39" s="300" t="str">
        <f ca="true">+IF(OFFSET('Water Data'!$I$29,0,10*ROW('Water Data'!I33))="","",OFFSET('Water Data'!$I$29,0,10*ROW('Water Data'!I33)))</f>
        <v/>
      </c>
      <c r="CK39" s="300" t="str">
        <f ca="true">+IF(OFFSET('Sanitation Data'!$D$28,0,10*ROW('Sanitation Data'!D33))="","",OFFSET('Sanitation Data'!$D$28,0,10*ROW('Sanitation Data'!D33)))</f>
        <v/>
      </c>
      <c r="CL39" s="300" t="str">
        <f ca="true">+IF(OFFSET('Sanitation Data'!$D$29,0,10*ROW('Sanitation Data'!D33))="","",OFFSET('Sanitation Data'!$D$29,0,10*ROW('Sanitation Data'!D33)))</f>
        <v/>
      </c>
      <c r="CM39" s="300" t="str">
        <f ca="true">+IF(OFFSET('Sanitation Data'!$D$30,0,10*ROW('Sanitation Data'!D33))="","",OFFSET('Sanitation Data'!$D$30,0,10*ROW('Sanitation Data'!D33)))</f>
        <v/>
      </c>
      <c r="CN39" s="300" t="str">
        <f ca="true">+IF(OFFSET('Sanitation Data'!$D$31,0,10*ROW('Sanitation Data'!D33))="","",OFFSET('Sanitation Data'!$D$31,0,10*ROW('Sanitation Data'!D33)))</f>
        <v/>
      </c>
      <c r="CO39" s="300" t="str">
        <f ca="true">+IF(OFFSET('Sanitation Data'!$D$32,0,10*ROW('Sanitation Data'!D33))="","",OFFSET('Sanitation Data'!$D$32,0,10*ROW('Sanitation Data'!D33)))</f>
        <v/>
      </c>
      <c r="CP39" s="300" t="str">
        <f ca="true">+IF(OFFSET('Sanitation Data'!$E$28,0,10*ROW('Sanitation Data'!E33))="","",OFFSET('Sanitation Data'!$E$28,0,10*ROW('Sanitation Data'!E33)))</f>
        <v/>
      </c>
      <c r="CQ39" s="300" t="str">
        <f ca="true">+IF(OFFSET('Sanitation Data'!$E$29,0,10*ROW('Sanitation Data'!E33))="","",OFFSET('Sanitation Data'!$E$29,0,10*ROW('Sanitation Data'!E33)))</f>
        <v/>
      </c>
      <c r="CR39" s="300" t="str">
        <f ca="true">+IF(OFFSET('Sanitation Data'!$E$30,0,10*ROW('Sanitation Data'!E33))="","",OFFSET('Sanitation Data'!$E$30,0,10*ROW('Sanitation Data'!E33)))</f>
        <v/>
      </c>
      <c r="CS39" s="300" t="str">
        <f ca="true">+IF(OFFSET('Sanitation Data'!$E$31,0,10*ROW('Sanitation Data'!E33))="","",OFFSET('Sanitation Data'!$E$31,0,10*ROW('Sanitation Data'!E33)))</f>
        <v/>
      </c>
      <c r="CT39" s="300" t="str">
        <f ca="true">+IF(OFFSET('Sanitation Data'!$E$32,0,10*ROW('Sanitation Data'!E33))="","",OFFSET('Sanitation Data'!$E$32,0,10*ROW('Sanitation Data'!E33)))</f>
        <v/>
      </c>
      <c r="CU39" s="300" t="str">
        <f ca="true">+IF(OFFSET('Sanitation Data'!$F$28,0,10*ROW('Sanitation Data'!F33))="","",OFFSET('Sanitation Data'!$F$28,0,10*ROW('Sanitation Data'!F33)))</f>
        <v/>
      </c>
      <c r="CV39" s="300" t="str">
        <f ca="true">+IF(OFFSET('Sanitation Data'!$F$29,0,10*ROW('Sanitation Data'!F33))="","",OFFSET('Sanitation Data'!$F$29,0,10*ROW('Sanitation Data'!F33)))</f>
        <v/>
      </c>
      <c r="CW39" s="300" t="str">
        <f ca="true">+IF(OFFSET('Sanitation Data'!$F$30,0,10*ROW('Sanitation Data'!F33))="","",OFFSET('Sanitation Data'!$F$30,0,10*ROW('Sanitation Data'!F33)))</f>
        <v/>
      </c>
      <c r="CX39" s="300" t="str">
        <f ca="true">+IF(OFFSET('Sanitation Data'!$F$31,0,10*ROW('Sanitation Data'!F33))="","",OFFSET('Sanitation Data'!$F$31,0,10*ROW('Sanitation Data'!F33)))</f>
        <v/>
      </c>
      <c r="CY39" s="300" t="str">
        <f ca="true">+IF(OFFSET('Sanitation Data'!$F$32,0,10*ROW('Sanitation Data'!F33))="","",OFFSET('Sanitation Data'!$F$32,0,10*ROW('Sanitation Data'!F33)))</f>
        <v/>
      </c>
      <c r="CZ39" s="300" t="str">
        <f ca="true">+IF(OFFSET('Sanitation Data'!$G$28,0,10*ROW('Sanitation Data'!G33))="","",OFFSET('Sanitation Data'!$G$28,0,10*ROW('Sanitation Data'!G33)))</f>
        <v/>
      </c>
      <c r="DA39" s="300" t="str">
        <f ca="true">+IF(OFFSET('Sanitation Data'!$G$29,0,10*ROW('Sanitation Data'!G33))="","",OFFSET('Sanitation Data'!$G$29,0,10*ROW('Sanitation Data'!G33)))</f>
        <v/>
      </c>
      <c r="DB39" s="300" t="str">
        <f ca="true">+IF(OFFSET('Sanitation Data'!$G$30,0,10*ROW('Sanitation Data'!G33))="","",OFFSET('Sanitation Data'!$G$30,0,10*ROW('Sanitation Data'!G33)))</f>
        <v/>
      </c>
      <c r="DC39" s="300" t="str">
        <f ca="true">+IF(OFFSET('Sanitation Data'!$G$31,0,10*ROW('Sanitation Data'!G33))="","",OFFSET('Sanitation Data'!$G$31,0,10*ROW('Sanitation Data'!G33)))</f>
        <v/>
      </c>
      <c r="DD39" s="300" t="str">
        <f ca="true">+IF(OFFSET('Sanitation Data'!$G$32,0,10*ROW('Sanitation Data'!G33))="","",OFFSET('Sanitation Data'!$G$32,0,10*ROW('Sanitation Data'!G33)))</f>
        <v/>
      </c>
      <c r="DE39" s="300" t="str">
        <f ca="true">+IF(OFFSET('Sanitation Data'!$H$28,0,10*ROW('Sanitation Data'!H33))="","",OFFSET('Sanitation Data'!$H$28,0,10*ROW('Sanitation Data'!H33)))</f>
        <v/>
      </c>
      <c r="DF39" s="300" t="str">
        <f ca="true">+IF(OFFSET('Sanitation Data'!$H$29,0,10*ROW('Sanitation Data'!H33))="","",OFFSET('Sanitation Data'!$H$29,0,10*ROW('Sanitation Data'!H33)))</f>
        <v/>
      </c>
      <c r="DG39" s="300" t="str">
        <f ca="true">+IF(OFFSET('Sanitation Data'!$H$30,0,10*ROW('Sanitation Data'!H33))="","",OFFSET('Sanitation Data'!$H$30,0,10*ROW('Sanitation Data'!H33)))</f>
        <v/>
      </c>
      <c r="DH39" s="300" t="str">
        <f ca="true">+IF(OFFSET('Sanitation Data'!$H$31,0,10*ROW('Sanitation Data'!H33))="","",OFFSET('Sanitation Data'!$H$31,0,10*ROW('Sanitation Data'!H33)))</f>
        <v/>
      </c>
      <c r="DI39" s="300" t="str">
        <f ca="true">+IF(OFFSET('Sanitation Data'!$H$32,0,10*ROW('Sanitation Data'!H33))="","",OFFSET('Sanitation Data'!$H$32,0,10*ROW('Sanitation Data'!H33)))</f>
        <v/>
      </c>
      <c r="DJ39" s="300" t="str">
        <f ca="true">+IF(OFFSET('Sanitation Data'!$I$28,0,10*ROW('Sanitation Data'!I33))="","",OFFSET('Sanitation Data'!$I$28,0,10*ROW('Sanitation Data'!I33)))</f>
        <v/>
      </c>
      <c r="DK39" s="300" t="str">
        <f ca="true">+IF(OFFSET('Sanitation Data'!$I$29,0,10*ROW('Sanitation Data'!I33))="","",OFFSET('Sanitation Data'!$I$29,0,10*ROW('Sanitation Data'!I33)))</f>
        <v/>
      </c>
      <c r="DL39" s="300" t="str">
        <f ca="true">+IF(OFFSET('Sanitation Data'!$I$30,0,10*ROW('Sanitation Data'!I33))="","",OFFSET('Sanitation Data'!$I$30,0,10*ROW('Sanitation Data'!I33)))</f>
        <v/>
      </c>
      <c r="DM39" s="300" t="str">
        <f ca="true">+IF(OFFSET('Sanitation Data'!$I$31,0,10*ROW('Sanitation Data'!I33))="","",OFFSET('Sanitation Data'!$I$31,0,10*ROW('Sanitation Data'!I33)))</f>
        <v/>
      </c>
      <c r="DN39" s="300" t="str">
        <f ca="true">+IF(OFFSET('Sanitation Data'!$I$32,0,10*ROW('Sanitation Data'!I33))="","",OFFSET('Sanitation Data'!$I$32,0,10*ROW('Sanitation Data'!I33)))</f>
        <v/>
      </c>
      <c r="DO39" s="300" t="str">
        <f ca="true">+IF(OFFSET('Hygiene Data'!$D$11,0,10*ROW('Hygiene Data'!D33))="","",OFFSET('Hygiene Data'!$D$11,0,10*ROW('Hygiene Data'!D33)))</f>
        <v/>
      </c>
      <c r="DP39" s="300" t="str">
        <f ca="true">+IF(OFFSET('Hygiene Data'!$D$12,0,10*ROW('Hygiene Data'!D33))="","",OFFSET('Hygiene Data'!$D$12,0,10*ROW('Hygiene Data'!D33)))</f>
        <v/>
      </c>
      <c r="DQ39" s="300" t="str">
        <f ca="true">+IF(OFFSET('Hygiene Data'!$D$13,0,10*ROW('Hygiene Data'!D33))="","",OFFSET('Hygiene Data'!$D$13,0,10*ROW('Hygiene Data'!D33)))</f>
        <v/>
      </c>
      <c r="DR39" s="300" t="str">
        <f ca="true">+IF(OFFSET('Hygiene Data'!$E$11,0,10*ROW('Hygiene Data'!E33))="","",OFFSET('Hygiene Data'!$E$11,0,10*ROW('Hygiene Data'!E33)))</f>
        <v/>
      </c>
      <c r="DS39" s="300" t="str">
        <f ca="true">+IF(OFFSET('Hygiene Data'!$E$12,0,10*ROW('Hygiene Data'!E33))="","",OFFSET('Hygiene Data'!$E$12,0,10*ROW('Hygiene Data'!E33)))</f>
        <v/>
      </c>
      <c r="DT39" s="300" t="str">
        <f ca="true">+IF(OFFSET('Hygiene Data'!$E$13,0,10*ROW('Hygiene Data'!E33))="","",OFFSET('Hygiene Data'!$E$13,0,10*ROW('Hygiene Data'!E33)))</f>
        <v/>
      </c>
      <c r="DU39" s="300" t="str">
        <f ca="true">+IF(OFFSET('Hygiene Data'!$F$11,0,10*ROW('Hygiene Data'!F33))="","",OFFSET('Hygiene Data'!$F$11,0,10*ROW('Hygiene Data'!F33)))</f>
        <v/>
      </c>
      <c r="DV39" s="300" t="str">
        <f ca="true">+IF(OFFSET('Hygiene Data'!$F$12,0,10*ROW('Hygiene Data'!F33))="","",OFFSET('Hygiene Data'!$F$12,0,10*ROW('Hygiene Data'!F33)))</f>
        <v/>
      </c>
      <c r="DW39" s="300" t="str">
        <f ca="true">+IF(OFFSET('Hygiene Data'!$F$13,0,10*ROW('Hygiene Data'!F33))="","",OFFSET('Hygiene Data'!$F$13,0,10*ROW('Hygiene Data'!F33)))</f>
        <v/>
      </c>
      <c r="DX39" s="300" t="str">
        <f ca="true">+IF(OFFSET('Hygiene Data'!$G$11,0,10*ROW('Hygiene Data'!G33))="","",OFFSET('Hygiene Data'!$G$11,0,10*ROW('Hygiene Data'!G33)))</f>
        <v/>
      </c>
      <c r="DY39" s="300" t="str">
        <f ca="true">+IF(OFFSET('Hygiene Data'!$G$12,0,10*ROW('Hygiene Data'!G33))="","",OFFSET('Hygiene Data'!$G$12,0,10*ROW('Hygiene Data'!G33)))</f>
        <v/>
      </c>
      <c r="DZ39" s="300" t="str">
        <f ca="true">+IF(OFFSET('Hygiene Data'!$G$13,0,10*ROW('Hygiene Data'!G33))="","",OFFSET('Hygiene Data'!$G$13,0,10*ROW('Hygiene Data'!G33)))</f>
        <v/>
      </c>
      <c r="EA39" s="300" t="str">
        <f ca="true">+IF(OFFSET('Hygiene Data'!$H$11,0,10*ROW('Hygiene Data'!H33))="","",OFFSET('Hygiene Data'!$H$11,0,10*ROW('Hygiene Data'!H33)))</f>
        <v/>
      </c>
      <c r="EB39" s="300" t="str">
        <f ca="true">+IF(OFFSET('Hygiene Data'!$H$12,0,10*ROW('Hygiene Data'!H33))="","",OFFSET('Hygiene Data'!$H$12,0,10*ROW('Hygiene Data'!H33)))</f>
        <v/>
      </c>
      <c r="EC39" s="300" t="str">
        <f ca="true">+IF(OFFSET('Hygiene Data'!$H$13,0,10*ROW('Hygiene Data'!H33))="","",OFFSET('Hygiene Data'!$H$13,0,10*ROW('Hygiene Data'!H33)))</f>
        <v/>
      </c>
      <c r="ED39" s="300" t="str">
        <f ca="true">+IF(OFFSET('Hygiene Data'!$I$11,0,10*ROW('Hygiene Data'!I33))="","",OFFSET('Hygiene Data'!$I$11,0,10*ROW('Hygiene Data'!I33)))</f>
        <v/>
      </c>
      <c r="EE39" s="300" t="str">
        <f ca="true">+IF(OFFSET('Hygiene Data'!$I$12,0,10*ROW('Hygiene Data'!I33))="","",OFFSET('Hygiene Data'!$I$12,0,10*ROW('Hygiene Data'!I33)))</f>
        <v/>
      </c>
      <c r="EF39" s="300"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57"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0"/>
      <c r="BS40" s="300" t="str">
        <f ca="true">+IF(OFFSET('Water Data'!$D$27,0,10*ROW('Water Data'!D34))="","",OFFSET('Water Data'!$D$27,0,10*ROW('Water Data'!D34)))</f>
        <v/>
      </c>
      <c r="BT40" s="300" t="str">
        <f ca="true">+IF(OFFSET('Water Data'!$D$28,0,10*ROW('Water Data'!D34))="","",OFFSET('Water Data'!$D$28,0,10*ROW('Water Data'!D34)))</f>
        <v/>
      </c>
      <c r="BU40" s="300" t="str">
        <f ca="true">+IF(OFFSET('Water Data'!$D$29,0,10*ROW('Water Data'!D34))="","",OFFSET('Water Data'!$D$29,0,10*ROW('Water Data'!D34)))</f>
        <v/>
      </c>
      <c r="BV40" s="300" t="str">
        <f ca="true">+IF(OFFSET('Water Data'!$E$27,0,10*ROW('Water Data'!E34))="","",OFFSET('Water Data'!$E$27,0,10*ROW('Water Data'!E34)))</f>
        <v/>
      </c>
      <c r="BW40" s="300" t="str">
        <f ca="true">+IF(OFFSET('Water Data'!$E$28,0,10*ROW('Water Data'!E34))="","",OFFSET('Water Data'!$E$28,0,10*ROW('Water Data'!E34)))</f>
        <v/>
      </c>
      <c r="BX40" s="300" t="str">
        <f ca="true">+IF(OFFSET('Water Data'!$E$29,0,10*ROW('Water Data'!E34))="","",OFFSET('Water Data'!$E$29,0,10*ROW('Water Data'!E34)))</f>
        <v/>
      </c>
      <c r="BY40" s="300" t="str">
        <f ca="true">+IF(OFFSET('Water Data'!$F$27,0,10*ROW('Water Data'!F34))="","",OFFSET('Water Data'!$F$27,0,10*ROW('Water Data'!F34)))</f>
        <v/>
      </c>
      <c r="BZ40" s="300" t="str">
        <f ca="true">+IF(OFFSET('Water Data'!$F$28,0,10*ROW('Water Data'!F34))="","",OFFSET('Water Data'!$F$28,0,10*ROW('Water Data'!F34)))</f>
        <v/>
      </c>
      <c r="CA40" s="300" t="str">
        <f ca="true">+IF(OFFSET('Water Data'!$F$29,0,10*ROW('Water Data'!F34))="","",OFFSET('Water Data'!$F$29,0,10*ROW('Water Data'!F34)))</f>
        <v/>
      </c>
      <c r="CB40" s="300" t="str">
        <f ca="true">+IF(OFFSET('Water Data'!$G$27,0,10*ROW('Water Data'!G34))="","",OFFSET('Water Data'!$G$27,0,10*ROW('Water Data'!G34)))</f>
        <v/>
      </c>
      <c r="CC40" s="300" t="str">
        <f ca="true">+IF(OFFSET('Water Data'!$G$28,0,10*ROW('Water Data'!G34))="","",OFFSET('Water Data'!$G$28,0,10*ROW('Water Data'!G34)))</f>
        <v/>
      </c>
      <c r="CD40" s="300" t="str">
        <f ca="true">+IF(OFFSET('Water Data'!$G$29,0,10*ROW('Water Data'!G34))="","",OFFSET('Water Data'!$G$29,0,10*ROW('Water Data'!G34)))</f>
        <v/>
      </c>
      <c r="CE40" s="300" t="str">
        <f ca="true">+IF(OFFSET('Water Data'!$H$27,0,10*ROW('Water Data'!H34))="","",OFFSET('Water Data'!$H$27,0,10*ROW('Water Data'!H34)))</f>
        <v/>
      </c>
      <c r="CF40" s="300" t="str">
        <f ca="true">+IF(OFFSET('Water Data'!$H$28,0,10*ROW('Water Data'!H34))="","",OFFSET('Water Data'!$H$28,0,10*ROW('Water Data'!H34)))</f>
        <v/>
      </c>
      <c r="CG40" s="300" t="str">
        <f ca="true">+IF(OFFSET('Water Data'!$H$29,0,10*ROW('Water Data'!H34))="","",OFFSET('Water Data'!$H$29,0,10*ROW('Water Data'!H34)))</f>
        <v/>
      </c>
      <c r="CH40" s="300" t="str">
        <f ca="true">+IF(OFFSET('Water Data'!$I$27,0,10*ROW('Water Data'!I34))="","",OFFSET('Water Data'!$I$27,0,10*ROW('Water Data'!I34)))</f>
        <v/>
      </c>
      <c r="CI40" s="300" t="str">
        <f ca="true">+IF(OFFSET('Water Data'!$I$28,0,10*ROW('Water Data'!I34))="","",OFFSET('Water Data'!$I$28,0,10*ROW('Water Data'!I34)))</f>
        <v/>
      </c>
      <c r="CJ40" s="300" t="str">
        <f ca="true">+IF(OFFSET('Water Data'!$I$29,0,10*ROW('Water Data'!I34))="","",OFFSET('Water Data'!$I$29,0,10*ROW('Water Data'!I34)))</f>
        <v/>
      </c>
      <c r="CK40" s="300" t="str">
        <f ca="true">+IF(OFFSET('Sanitation Data'!$D$28,0,10*ROW('Sanitation Data'!D34))="","",OFFSET('Sanitation Data'!$D$28,0,10*ROW('Sanitation Data'!D34)))</f>
        <v/>
      </c>
      <c r="CL40" s="300" t="str">
        <f ca="true">+IF(OFFSET('Sanitation Data'!$D$29,0,10*ROW('Sanitation Data'!D34))="","",OFFSET('Sanitation Data'!$D$29,0,10*ROW('Sanitation Data'!D34)))</f>
        <v/>
      </c>
      <c r="CM40" s="300" t="str">
        <f ca="true">+IF(OFFSET('Sanitation Data'!$D$30,0,10*ROW('Sanitation Data'!D34))="","",OFFSET('Sanitation Data'!$D$30,0,10*ROW('Sanitation Data'!D34)))</f>
        <v/>
      </c>
      <c r="CN40" s="300" t="str">
        <f ca="true">+IF(OFFSET('Sanitation Data'!$D$31,0,10*ROW('Sanitation Data'!D34))="","",OFFSET('Sanitation Data'!$D$31,0,10*ROW('Sanitation Data'!D34)))</f>
        <v/>
      </c>
      <c r="CO40" s="300" t="str">
        <f ca="true">+IF(OFFSET('Sanitation Data'!$D$32,0,10*ROW('Sanitation Data'!D34))="","",OFFSET('Sanitation Data'!$D$32,0,10*ROW('Sanitation Data'!D34)))</f>
        <v/>
      </c>
      <c r="CP40" s="300" t="str">
        <f ca="true">+IF(OFFSET('Sanitation Data'!$E$28,0,10*ROW('Sanitation Data'!E34))="","",OFFSET('Sanitation Data'!$E$28,0,10*ROW('Sanitation Data'!E34)))</f>
        <v/>
      </c>
      <c r="CQ40" s="300" t="str">
        <f ca="true">+IF(OFFSET('Sanitation Data'!$E$29,0,10*ROW('Sanitation Data'!E34))="","",OFFSET('Sanitation Data'!$E$29,0,10*ROW('Sanitation Data'!E34)))</f>
        <v/>
      </c>
      <c r="CR40" s="300" t="str">
        <f ca="true">+IF(OFFSET('Sanitation Data'!$E$30,0,10*ROW('Sanitation Data'!E34))="","",OFFSET('Sanitation Data'!$E$30,0,10*ROW('Sanitation Data'!E34)))</f>
        <v/>
      </c>
      <c r="CS40" s="300" t="str">
        <f ca="true">+IF(OFFSET('Sanitation Data'!$E$31,0,10*ROW('Sanitation Data'!E34))="","",OFFSET('Sanitation Data'!$E$31,0,10*ROW('Sanitation Data'!E34)))</f>
        <v/>
      </c>
      <c r="CT40" s="300" t="str">
        <f ca="true">+IF(OFFSET('Sanitation Data'!$E$32,0,10*ROW('Sanitation Data'!E34))="","",OFFSET('Sanitation Data'!$E$32,0,10*ROW('Sanitation Data'!E34)))</f>
        <v/>
      </c>
      <c r="CU40" s="300" t="str">
        <f ca="true">+IF(OFFSET('Sanitation Data'!$F$28,0,10*ROW('Sanitation Data'!F34))="","",OFFSET('Sanitation Data'!$F$28,0,10*ROW('Sanitation Data'!F34)))</f>
        <v/>
      </c>
      <c r="CV40" s="300" t="str">
        <f ca="true">+IF(OFFSET('Sanitation Data'!$F$29,0,10*ROW('Sanitation Data'!F34))="","",OFFSET('Sanitation Data'!$F$29,0,10*ROW('Sanitation Data'!F34)))</f>
        <v/>
      </c>
      <c r="CW40" s="300" t="str">
        <f ca="true">+IF(OFFSET('Sanitation Data'!$F$30,0,10*ROW('Sanitation Data'!F34))="","",OFFSET('Sanitation Data'!$F$30,0,10*ROW('Sanitation Data'!F34)))</f>
        <v/>
      </c>
      <c r="CX40" s="300" t="str">
        <f ca="true">+IF(OFFSET('Sanitation Data'!$F$31,0,10*ROW('Sanitation Data'!F34))="","",OFFSET('Sanitation Data'!$F$31,0,10*ROW('Sanitation Data'!F34)))</f>
        <v/>
      </c>
      <c r="CY40" s="300" t="str">
        <f ca="true">+IF(OFFSET('Sanitation Data'!$F$32,0,10*ROW('Sanitation Data'!F34))="","",OFFSET('Sanitation Data'!$F$32,0,10*ROW('Sanitation Data'!F34)))</f>
        <v/>
      </c>
      <c r="CZ40" s="300" t="str">
        <f ca="true">+IF(OFFSET('Sanitation Data'!$G$28,0,10*ROW('Sanitation Data'!G34))="","",OFFSET('Sanitation Data'!$G$28,0,10*ROW('Sanitation Data'!G34)))</f>
        <v/>
      </c>
      <c r="DA40" s="300" t="str">
        <f ca="true">+IF(OFFSET('Sanitation Data'!$G$29,0,10*ROW('Sanitation Data'!G34))="","",OFFSET('Sanitation Data'!$G$29,0,10*ROW('Sanitation Data'!G34)))</f>
        <v/>
      </c>
      <c r="DB40" s="300" t="str">
        <f ca="true">+IF(OFFSET('Sanitation Data'!$G$30,0,10*ROW('Sanitation Data'!G34))="","",OFFSET('Sanitation Data'!$G$30,0,10*ROW('Sanitation Data'!G34)))</f>
        <v/>
      </c>
      <c r="DC40" s="300" t="str">
        <f ca="true">+IF(OFFSET('Sanitation Data'!$G$31,0,10*ROW('Sanitation Data'!G34))="","",OFFSET('Sanitation Data'!$G$31,0,10*ROW('Sanitation Data'!G34)))</f>
        <v/>
      </c>
      <c r="DD40" s="300" t="str">
        <f ca="true">+IF(OFFSET('Sanitation Data'!$G$32,0,10*ROW('Sanitation Data'!G34))="","",OFFSET('Sanitation Data'!$G$32,0,10*ROW('Sanitation Data'!G34)))</f>
        <v/>
      </c>
      <c r="DE40" s="300" t="str">
        <f ca="true">+IF(OFFSET('Sanitation Data'!$H$28,0,10*ROW('Sanitation Data'!H34))="","",OFFSET('Sanitation Data'!$H$28,0,10*ROW('Sanitation Data'!H34)))</f>
        <v/>
      </c>
      <c r="DF40" s="300" t="str">
        <f ca="true">+IF(OFFSET('Sanitation Data'!$H$29,0,10*ROW('Sanitation Data'!H34))="","",OFFSET('Sanitation Data'!$H$29,0,10*ROW('Sanitation Data'!H34)))</f>
        <v/>
      </c>
      <c r="DG40" s="300" t="str">
        <f ca="true">+IF(OFFSET('Sanitation Data'!$H$30,0,10*ROW('Sanitation Data'!H34))="","",OFFSET('Sanitation Data'!$H$30,0,10*ROW('Sanitation Data'!H34)))</f>
        <v/>
      </c>
      <c r="DH40" s="300" t="str">
        <f ca="true">+IF(OFFSET('Sanitation Data'!$H$31,0,10*ROW('Sanitation Data'!H34))="","",OFFSET('Sanitation Data'!$H$31,0,10*ROW('Sanitation Data'!H34)))</f>
        <v/>
      </c>
      <c r="DI40" s="300" t="str">
        <f ca="true">+IF(OFFSET('Sanitation Data'!$H$32,0,10*ROW('Sanitation Data'!H34))="","",OFFSET('Sanitation Data'!$H$32,0,10*ROW('Sanitation Data'!H34)))</f>
        <v/>
      </c>
      <c r="DJ40" s="300" t="str">
        <f ca="true">+IF(OFFSET('Sanitation Data'!$I$28,0,10*ROW('Sanitation Data'!I34))="","",OFFSET('Sanitation Data'!$I$28,0,10*ROW('Sanitation Data'!I34)))</f>
        <v/>
      </c>
      <c r="DK40" s="300" t="str">
        <f ca="true">+IF(OFFSET('Sanitation Data'!$I$29,0,10*ROW('Sanitation Data'!I34))="","",OFFSET('Sanitation Data'!$I$29,0,10*ROW('Sanitation Data'!I34)))</f>
        <v/>
      </c>
      <c r="DL40" s="300" t="str">
        <f ca="true">+IF(OFFSET('Sanitation Data'!$I$30,0,10*ROW('Sanitation Data'!I34))="","",OFFSET('Sanitation Data'!$I$30,0,10*ROW('Sanitation Data'!I34)))</f>
        <v/>
      </c>
      <c r="DM40" s="300" t="str">
        <f ca="true">+IF(OFFSET('Sanitation Data'!$I$31,0,10*ROW('Sanitation Data'!I34))="","",OFFSET('Sanitation Data'!$I$31,0,10*ROW('Sanitation Data'!I34)))</f>
        <v/>
      </c>
      <c r="DN40" s="300" t="str">
        <f ca="true">+IF(OFFSET('Sanitation Data'!$I$32,0,10*ROW('Sanitation Data'!I34))="","",OFFSET('Sanitation Data'!$I$32,0,10*ROW('Sanitation Data'!I34)))</f>
        <v/>
      </c>
      <c r="DO40" s="300" t="str">
        <f ca="true">+IF(OFFSET('Hygiene Data'!$D$11,0,10*ROW('Hygiene Data'!D34))="","",OFFSET('Hygiene Data'!$D$11,0,10*ROW('Hygiene Data'!D34)))</f>
        <v/>
      </c>
      <c r="DP40" s="300" t="str">
        <f ca="true">+IF(OFFSET('Hygiene Data'!$D$12,0,10*ROW('Hygiene Data'!D34))="","",OFFSET('Hygiene Data'!$D$12,0,10*ROW('Hygiene Data'!D34)))</f>
        <v/>
      </c>
      <c r="DQ40" s="300" t="str">
        <f ca="true">+IF(OFFSET('Hygiene Data'!$D$13,0,10*ROW('Hygiene Data'!D34))="","",OFFSET('Hygiene Data'!$D$13,0,10*ROW('Hygiene Data'!D34)))</f>
        <v/>
      </c>
      <c r="DR40" s="300" t="str">
        <f ca="true">+IF(OFFSET('Hygiene Data'!$E$11,0,10*ROW('Hygiene Data'!E34))="","",OFFSET('Hygiene Data'!$E$11,0,10*ROW('Hygiene Data'!E34)))</f>
        <v/>
      </c>
      <c r="DS40" s="300" t="str">
        <f ca="true">+IF(OFFSET('Hygiene Data'!$E$12,0,10*ROW('Hygiene Data'!E34))="","",OFFSET('Hygiene Data'!$E$12,0,10*ROW('Hygiene Data'!E34)))</f>
        <v/>
      </c>
      <c r="DT40" s="300" t="str">
        <f ca="true">+IF(OFFSET('Hygiene Data'!$E$13,0,10*ROW('Hygiene Data'!E34))="","",OFFSET('Hygiene Data'!$E$13,0,10*ROW('Hygiene Data'!E34)))</f>
        <v/>
      </c>
      <c r="DU40" s="300" t="str">
        <f ca="true">+IF(OFFSET('Hygiene Data'!$F$11,0,10*ROW('Hygiene Data'!F34))="","",OFFSET('Hygiene Data'!$F$11,0,10*ROW('Hygiene Data'!F34)))</f>
        <v/>
      </c>
      <c r="DV40" s="300" t="str">
        <f ca="true">+IF(OFFSET('Hygiene Data'!$F$12,0,10*ROW('Hygiene Data'!F34))="","",OFFSET('Hygiene Data'!$F$12,0,10*ROW('Hygiene Data'!F34)))</f>
        <v/>
      </c>
      <c r="DW40" s="300" t="str">
        <f ca="true">+IF(OFFSET('Hygiene Data'!$F$13,0,10*ROW('Hygiene Data'!F34))="","",OFFSET('Hygiene Data'!$F$13,0,10*ROW('Hygiene Data'!F34)))</f>
        <v/>
      </c>
      <c r="DX40" s="300" t="str">
        <f ca="true">+IF(OFFSET('Hygiene Data'!$G$11,0,10*ROW('Hygiene Data'!G34))="","",OFFSET('Hygiene Data'!$G$11,0,10*ROW('Hygiene Data'!G34)))</f>
        <v/>
      </c>
      <c r="DY40" s="300" t="str">
        <f ca="true">+IF(OFFSET('Hygiene Data'!$G$12,0,10*ROW('Hygiene Data'!G34))="","",OFFSET('Hygiene Data'!$G$12,0,10*ROW('Hygiene Data'!G34)))</f>
        <v/>
      </c>
      <c r="DZ40" s="300" t="str">
        <f ca="true">+IF(OFFSET('Hygiene Data'!$G$13,0,10*ROW('Hygiene Data'!G34))="","",OFFSET('Hygiene Data'!$G$13,0,10*ROW('Hygiene Data'!G34)))</f>
        <v/>
      </c>
      <c r="EA40" s="300" t="str">
        <f ca="true">+IF(OFFSET('Hygiene Data'!$H$11,0,10*ROW('Hygiene Data'!H34))="","",OFFSET('Hygiene Data'!$H$11,0,10*ROW('Hygiene Data'!H34)))</f>
        <v/>
      </c>
      <c r="EB40" s="300" t="str">
        <f ca="true">+IF(OFFSET('Hygiene Data'!$H$12,0,10*ROW('Hygiene Data'!H34))="","",OFFSET('Hygiene Data'!$H$12,0,10*ROW('Hygiene Data'!H34)))</f>
        <v/>
      </c>
      <c r="EC40" s="300" t="str">
        <f ca="true">+IF(OFFSET('Hygiene Data'!$H$13,0,10*ROW('Hygiene Data'!H34))="","",OFFSET('Hygiene Data'!$H$13,0,10*ROW('Hygiene Data'!H34)))</f>
        <v/>
      </c>
      <c r="ED40" s="300" t="str">
        <f ca="true">+IF(OFFSET('Hygiene Data'!$I$11,0,10*ROW('Hygiene Data'!I34))="","",OFFSET('Hygiene Data'!$I$11,0,10*ROW('Hygiene Data'!I34)))</f>
        <v/>
      </c>
      <c r="EE40" s="300" t="str">
        <f ca="true">+IF(OFFSET('Hygiene Data'!$I$12,0,10*ROW('Hygiene Data'!I34))="","",OFFSET('Hygiene Data'!$I$12,0,10*ROW('Hygiene Data'!I34)))</f>
        <v/>
      </c>
      <c r="EF40" s="300"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57"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0"/>
      <c r="BS41" s="300" t="str">
        <f ca="true">+IF(OFFSET('Water Data'!$D$27,0,10*ROW('Water Data'!D35))="","",OFFSET('Water Data'!$D$27,0,10*ROW('Water Data'!D35)))</f>
        <v/>
      </c>
      <c r="BT41" s="300" t="str">
        <f ca="true">+IF(OFFSET('Water Data'!$D$28,0,10*ROW('Water Data'!D35))="","",OFFSET('Water Data'!$D$28,0,10*ROW('Water Data'!D35)))</f>
        <v/>
      </c>
      <c r="BU41" s="300" t="str">
        <f ca="true">+IF(OFFSET('Water Data'!$D$29,0,10*ROW('Water Data'!D35))="","",OFFSET('Water Data'!$D$29,0,10*ROW('Water Data'!D35)))</f>
        <v/>
      </c>
      <c r="BV41" s="300" t="str">
        <f ca="true">+IF(OFFSET('Water Data'!$E$27,0,10*ROW('Water Data'!E35))="","",OFFSET('Water Data'!$E$27,0,10*ROW('Water Data'!E35)))</f>
        <v/>
      </c>
      <c r="BW41" s="300" t="str">
        <f ca="true">+IF(OFFSET('Water Data'!$E$28,0,10*ROW('Water Data'!E35))="","",OFFSET('Water Data'!$E$28,0,10*ROW('Water Data'!E35)))</f>
        <v/>
      </c>
      <c r="BX41" s="300" t="str">
        <f ca="true">+IF(OFFSET('Water Data'!$E$29,0,10*ROW('Water Data'!E35))="","",OFFSET('Water Data'!$E$29,0,10*ROW('Water Data'!E35)))</f>
        <v/>
      </c>
      <c r="BY41" s="300" t="str">
        <f ca="true">+IF(OFFSET('Water Data'!$F$27,0,10*ROW('Water Data'!F35))="","",OFFSET('Water Data'!$F$27,0,10*ROW('Water Data'!F35)))</f>
        <v/>
      </c>
      <c r="BZ41" s="300" t="str">
        <f ca="true">+IF(OFFSET('Water Data'!$F$28,0,10*ROW('Water Data'!F35))="","",OFFSET('Water Data'!$F$28,0,10*ROW('Water Data'!F35)))</f>
        <v/>
      </c>
      <c r="CA41" s="300" t="str">
        <f ca="true">+IF(OFFSET('Water Data'!$F$29,0,10*ROW('Water Data'!F35))="","",OFFSET('Water Data'!$F$29,0,10*ROW('Water Data'!F35)))</f>
        <v/>
      </c>
      <c r="CB41" s="300" t="str">
        <f ca="true">+IF(OFFSET('Water Data'!$G$27,0,10*ROW('Water Data'!G35))="","",OFFSET('Water Data'!$G$27,0,10*ROW('Water Data'!G35)))</f>
        <v/>
      </c>
      <c r="CC41" s="300" t="str">
        <f ca="true">+IF(OFFSET('Water Data'!$G$28,0,10*ROW('Water Data'!G35))="","",OFFSET('Water Data'!$G$28,0,10*ROW('Water Data'!G35)))</f>
        <v/>
      </c>
      <c r="CD41" s="300" t="str">
        <f ca="true">+IF(OFFSET('Water Data'!$G$29,0,10*ROW('Water Data'!G35))="","",OFFSET('Water Data'!$G$29,0,10*ROW('Water Data'!G35)))</f>
        <v/>
      </c>
      <c r="CE41" s="300" t="str">
        <f ca="true">+IF(OFFSET('Water Data'!$H$27,0,10*ROW('Water Data'!H35))="","",OFFSET('Water Data'!$H$27,0,10*ROW('Water Data'!H35)))</f>
        <v/>
      </c>
      <c r="CF41" s="300" t="str">
        <f ca="true">+IF(OFFSET('Water Data'!$H$28,0,10*ROW('Water Data'!H35))="","",OFFSET('Water Data'!$H$28,0,10*ROW('Water Data'!H35)))</f>
        <v/>
      </c>
      <c r="CG41" s="300" t="str">
        <f ca="true">+IF(OFFSET('Water Data'!$H$29,0,10*ROW('Water Data'!H35))="","",OFFSET('Water Data'!$H$29,0,10*ROW('Water Data'!H35)))</f>
        <v/>
      </c>
      <c r="CH41" s="300" t="str">
        <f ca="true">+IF(OFFSET('Water Data'!$I$27,0,10*ROW('Water Data'!I35))="","",OFFSET('Water Data'!$I$27,0,10*ROW('Water Data'!I35)))</f>
        <v/>
      </c>
      <c r="CI41" s="300" t="str">
        <f ca="true">+IF(OFFSET('Water Data'!$I$28,0,10*ROW('Water Data'!I35))="","",OFFSET('Water Data'!$I$28,0,10*ROW('Water Data'!I35)))</f>
        <v/>
      </c>
      <c r="CJ41" s="300" t="str">
        <f ca="true">+IF(OFFSET('Water Data'!$I$29,0,10*ROW('Water Data'!I35))="","",OFFSET('Water Data'!$I$29,0,10*ROW('Water Data'!I35)))</f>
        <v/>
      </c>
      <c r="CK41" s="300" t="str">
        <f ca="true">+IF(OFFSET('Sanitation Data'!$D$28,0,10*ROW('Sanitation Data'!D35))="","",OFFSET('Sanitation Data'!$D$28,0,10*ROW('Sanitation Data'!D35)))</f>
        <v/>
      </c>
      <c r="CL41" s="300" t="str">
        <f ca="true">+IF(OFFSET('Sanitation Data'!$D$29,0,10*ROW('Sanitation Data'!D35))="","",OFFSET('Sanitation Data'!$D$29,0,10*ROW('Sanitation Data'!D35)))</f>
        <v/>
      </c>
      <c r="CM41" s="300" t="str">
        <f ca="true">+IF(OFFSET('Sanitation Data'!$D$30,0,10*ROW('Sanitation Data'!D35))="","",OFFSET('Sanitation Data'!$D$30,0,10*ROW('Sanitation Data'!D35)))</f>
        <v/>
      </c>
      <c r="CN41" s="300" t="str">
        <f ca="true">+IF(OFFSET('Sanitation Data'!$D$31,0,10*ROW('Sanitation Data'!D35))="","",OFFSET('Sanitation Data'!$D$31,0,10*ROW('Sanitation Data'!D35)))</f>
        <v/>
      </c>
      <c r="CO41" s="300" t="str">
        <f ca="true">+IF(OFFSET('Sanitation Data'!$D$32,0,10*ROW('Sanitation Data'!D35))="","",OFFSET('Sanitation Data'!$D$32,0,10*ROW('Sanitation Data'!D35)))</f>
        <v/>
      </c>
      <c r="CP41" s="300" t="str">
        <f ca="true">+IF(OFFSET('Sanitation Data'!$E$28,0,10*ROW('Sanitation Data'!E35))="","",OFFSET('Sanitation Data'!$E$28,0,10*ROW('Sanitation Data'!E35)))</f>
        <v/>
      </c>
      <c r="CQ41" s="300" t="str">
        <f ca="true">+IF(OFFSET('Sanitation Data'!$E$29,0,10*ROW('Sanitation Data'!E35))="","",OFFSET('Sanitation Data'!$E$29,0,10*ROW('Sanitation Data'!E35)))</f>
        <v/>
      </c>
      <c r="CR41" s="300" t="str">
        <f ca="true">+IF(OFFSET('Sanitation Data'!$E$30,0,10*ROW('Sanitation Data'!E35))="","",OFFSET('Sanitation Data'!$E$30,0,10*ROW('Sanitation Data'!E35)))</f>
        <v/>
      </c>
      <c r="CS41" s="300" t="str">
        <f ca="true">+IF(OFFSET('Sanitation Data'!$E$31,0,10*ROW('Sanitation Data'!E35))="","",OFFSET('Sanitation Data'!$E$31,0,10*ROW('Sanitation Data'!E35)))</f>
        <v/>
      </c>
      <c r="CT41" s="300" t="str">
        <f ca="true">+IF(OFFSET('Sanitation Data'!$E$32,0,10*ROW('Sanitation Data'!E35))="","",OFFSET('Sanitation Data'!$E$32,0,10*ROW('Sanitation Data'!E35)))</f>
        <v/>
      </c>
      <c r="CU41" s="300" t="str">
        <f ca="true">+IF(OFFSET('Sanitation Data'!$F$28,0,10*ROW('Sanitation Data'!F35))="","",OFFSET('Sanitation Data'!$F$28,0,10*ROW('Sanitation Data'!F35)))</f>
        <v/>
      </c>
      <c r="CV41" s="300" t="str">
        <f ca="true">+IF(OFFSET('Sanitation Data'!$F$29,0,10*ROW('Sanitation Data'!F35))="","",OFFSET('Sanitation Data'!$F$29,0,10*ROW('Sanitation Data'!F35)))</f>
        <v/>
      </c>
      <c r="CW41" s="300" t="str">
        <f ca="true">+IF(OFFSET('Sanitation Data'!$F$30,0,10*ROW('Sanitation Data'!F35))="","",OFFSET('Sanitation Data'!$F$30,0,10*ROW('Sanitation Data'!F35)))</f>
        <v/>
      </c>
      <c r="CX41" s="300" t="str">
        <f ca="true">+IF(OFFSET('Sanitation Data'!$F$31,0,10*ROW('Sanitation Data'!F35))="","",OFFSET('Sanitation Data'!$F$31,0,10*ROW('Sanitation Data'!F35)))</f>
        <v/>
      </c>
      <c r="CY41" s="300" t="str">
        <f ca="true">+IF(OFFSET('Sanitation Data'!$F$32,0,10*ROW('Sanitation Data'!F35))="","",OFFSET('Sanitation Data'!$F$32,0,10*ROW('Sanitation Data'!F35)))</f>
        <v/>
      </c>
      <c r="CZ41" s="300" t="str">
        <f ca="true">+IF(OFFSET('Sanitation Data'!$G$28,0,10*ROW('Sanitation Data'!G35))="","",OFFSET('Sanitation Data'!$G$28,0,10*ROW('Sanitation Data'!G35)))</f>
        <v/>
      </c>
      <c r="DA41" s="300" t="str">
        <f ca="true">+IF(OFFSET('Sanitation Data'!$G$29,0,10*ROW('Sanitation Data'!G35))="","",OFFSET('Sanitation Data'!$G$29,0,10*ROW('Sanitation Data'!G35)))</f>
        <v/>
      </c>
      <c r="DB41" s="300" t="str">
        <f ca="true">+IF(OFFSET('Sanitation Data'!$G$30,0,10*ROW('Sanitation Data'!G35))="","",OFFSET('Sanitation Data'!$G$30,0,10*ROW('Sanitation Data'!G35)))</f>
        <v/>
      </c>
      <c r="DC41" s="300" t="str">
        <f ca="true">+IF(OFFSET('Sanitation Data'!$G$31,0,10*ROW('Sanitation Data'!G35))="","",OFFSET('Sanitation Data'!$G$31,0,10*ROW('Sanitation Data'!G35)))</f>
        <v/>
      </c>
      <c r="DD41" s="300" t="str">
        <f ca="true">+IF(OFFSET('Sanitation Data'!$G$32,0,10*ROW('Sanitation Data'!G35))="","",OFFSET('Sanitation Data'!$G$32,0,10*ROW('Sanitation Data'!G35)))</f>
        <v/>
      </c>
      <c r="DE41" s="300" t="str">
        <f ca="true">+IF(OFFSET('Sanitation Data'!$H$28,0,10*ROW('Sanitation Data'!H35))="","",OFFSET('Sanitation Data'!$H$28,0,10*ROW('Sanitation Data'!H35)))</f>
        <v/>
      </c>
      <c r="DF41" s="300" t="str">
        <f ca="true">+IF(OFFSET('Sanitation Data'!$H$29,0,10*ROW('Sanitation Data'!H35))="","",OFFSET('Sanitation Data'!$H$29,0,10*ROW('Sanitation Data'!H35)))</f>
        <v/>
      </c>
      <c r="DG41" s="300" t="str">
        <f ca="true">+IF(OFFSET('Sanitation Data'!$H$30,0,10*ROW('Sanitation Data'!H35))="","",OFFSET('Sanitation Data'!$H$30,0,10*ROW('Sanitation Data'!H35)))</f>
        <v/>
      </c>
      <c r="DH41" s="300" t="str">
        <f ca="true">+IF(OFFSET('Sanitation Data'!$H$31,0,10*ROW('Sanitation Data'!H35))="","",OFFSET('Sanitation Data'!$H$31,0,10*ROW('Sanitation Data'!H35)))</f>
        <v/>
      </c>
      <c r="DI41" s="300" t="str">
        <f ca="true">+IF(OFFSET('Sanitation Data'!$H$32,0,10*ROW('Sanitation Data'!H35))="","",OFFSET('Sanitation Data'!$H$32,0,10*ROW('Sanitation Data'!H35)))</f>
        <v/>
      </c>
      <c r="DJ41" s="300" t="str">
        <f ca="true">+IF(OFFSET('Sanitation Data'!$I$28,0,10*ROW('Sanitation Data'!I35))="","",OFFSET('Sanitation Data'!$I$28,0,10*ROW('Sanitation Data'!I35)))</f>
        <v/>
      </c>
      <c r="DK41" s="300" t="str">
        <f ca="true">+IF(OFFSET('Sanitation Data'!$I$29,0,10*ROW('Sanitation Data'!I35))="","",OFFSET('Sanitation Data'!$I$29,0,10*ROW('Sanitation Data'!I35)))</f>
        <v/>
      </c>
      <c r="DL41" s="300" t="str">
        <f ca="true">+IF(OFFSET('Sanitation Data'!$I$30,0,10*ROW('Sanitation Data'!I35))="","",OFFSET('Sanitation Data'!$I$30,0,10*ROW('Sanitation Data'!I35)))</f>
        <v/>
      </c>
      <c r="DM41" s="300" t="str">
        <f ca="true">+IF(OFFSET('Sanitation Data'!$I$31,0,10*ROW('Sanitation Data'!I35))="","",OFFSET('Sanitation Data'!$I$31,0,10*ROW('Sanitation Data'!I35)))</f>
        <v/>
      </c>
      <c r="DN41" s="300" t="str">
        <f ca="true">+IF(OFFSET('Sanitation Data'!$I$32,0,10*ROW('Sanitation Data'!I35))="","",OFFSET('Sanitation Data'!$I$32,0,10*ROW('Sanitation Data'!I35)))</f>
        <v/>
      </c>
      <c r="DO41" s="300" t="str">
        <f ca="true">+IF(OFFSET('Hygiene Data'!$D$11,0,10*ROW('Hygiene Data'!D35))="","",OFFSET('Hygiene Data'!$D$11,0,10*ROW('Hygiene Data'!D35)))</f>
        <v/>
      </c>
      <c r="DP41" s="300" t="str">
        <f ca="true">+IF(OFFSET('Hygiene Data'!$D$12,0,10*ROW('Hygiene Data'!D35))="","",OFFSET('Hygiene Data'!$D$12,0,10*ROW('Hygiene Data'!D35)))</f>
        <v/>
      </c>
      <c r="DQ41" s="300" t="str">
        <f ca="true">+IF(OFFSET('Hygiene Data'!$D$13,0,10*ROW('Hygiene Data'!D35))="","",OFFSET('Hygiene Data'!$D$13,0,10*ROW('Hygiene Data'!D35)))</f>
        <v/>
      </c>
      <c r="DR41" s="300" t="str">
        <f ca="true">+IF(OFFSET('Hygiene Data'!$E$11,0,10*ROW('Hygiene Data'!E35))="","",OFFSET('Hygiene Data'!$E$11,0,10*ROW('Hygiene Data'!E35)))</f>
        <v/>
      </c>
      <c r="DS41" s="300" t="str">
        <f ca="true">+IF(OFFSET('Hygiene Data'!$E$12,0,10*ROW('Hygiene Data'!E35))="","",OFFSET('Hygiene Data'!$E$12,0,10*ROW('Hygiene Data'!E35)))</f>
        <v/>
      </c>
      <c r="DT41" s="300" t="str">
        <f ca="true">+IF(OFFSET('Hygiene Data'!$E$13,0,10*ROW('Hygiene Data'!E35))="","",OFFSET('Hygiene Data'!$E$13,0,10*ROW('Hygiene Data'!E35)))</f>
        <v/>
      </c>
      <c r="DU41" s="300" t="str">
        <f ca="true">+IF(OFFSET('Hygiene Data'!$F$11,0,10*ROW('Hygiene Data'!F35))="","",OFFSET('Hygiene Data'!$F$11,0,10*ROW('Hygiene Data'!F35)))</f>
        <v/>
      </c>
      <c r="DV41" s="300" t="str">
        <f ca="true">+IF(OFFSET('Hygiene Data'!$F$12,0,10*ROW('Hygiene Data'!F35))="","",OFFSET('Hygiene Data'!$F$12,0,10*ROW('Hygiene Data'!F35)))</f>
        <v/>
      </c>
      <c r="DW41" s="300" t="str">
        <f ca="true">+IF(OFFSET('Hygiene Data'!$F$13,0,10*ROW('Hygiene Data'!F35))="","",OFFSET('Hygiene Data'!$F$13,0,10*ROW('Hygiene Data'!F35)))</f>
        <v/>
      </c>
      <c r="DX41" s="300" t="str">
        <f ca="true">+IF(OFFSET('Hygiene Data'!$G$11,0,10*ROW('Hygiene Data'!G35))="","",OFFSET('Hygiene Data'!$G$11,0,10*ROW('Hygiene Data'!G35)))</f>
        <v/>
      </c>
      <c r="DY41" s="300" t="str">
        <f ca="true">+IF(OFFSET('Hygiene Data'!$G$12,0,10*ROW('Hygiene Data'!G35))="","",OFFSET('Hygiene Data'!$G$12,0,10*ROW('Hygiene Data'!G35)))</f>
        <v/>
      </c>
      <c r="DZ41" s="300" t="str">
        <f ca="true">+IF(OFFSET('Hygiene Data'!$G$13,0,10*ROW('Hygiene Data'!G35))="","",OFFSET('Hygiene Data'!$G$13,0,10*ROW('Hygiene Data'!G35)))</f>
        <v/>
      </c>
      <c r="EA41" s="300" t="str">
        <f ca="true">+IF(OFFSET('Hygiene Data'!$H$11,0,10*ROW('Hygiene Data'!H35))="","",OFFSET('Hygiene Data'!$H$11,0,10*ROW('Hygiene Data'!H35)))</f>
        <v/>
      </c>
      <c r="EB41" s="300" t="str">
        <f ca="true">+IF(OFFSET('Hygiene Data'!$H$12,0,10*ROW('Hygiene Data'!H35))="","",OFFSET('Hygiene Data'!$H$12,0,10*ROW('Hygiene Data'!H35)))</f>
        <v/>
      </c>
      <c r="EC41" s="300" t="str">
        <f ca="true">+IF(OFFSET('Hygiene Data'!$H$13,0,10*ROW('Hygiene Data'!H35))="","",OFFSET('Hygiene Data'!$H$13,0,10*ROW('Hygiene Data'!H35)))</f>
        <v/>
      </c>
      <c r="ED41" s="300" t="str">
        <f ca="true">+IF(OFFSET('Hygiene Data'!$I$11,0,10*ROW('Hygiene Data'!I35))="","",OFFSET('Hygiene Data'!$I$11,0,10*ROW('Hygiene Data'!I35)))</f>
        <v/>
      </c>
      <c r="EE41" s="300" t="str">
        <f ca="true">+IF(OFFSET('Hygiene Data'!$I$12,0,10*ROW('Hygiene Data'!I35))="","",OFFSET('Hygiene Data'!$I$12,0,10*ROW('Hygiene Data'!I35)))</f>
        <v/>
      </c>
      <c r="EF41" s="300"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57"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0"/>
      <c r="BS42" s="300" t="str">
        <f ca="true">+IF(OFFSET('Water Data'!$D$27,0,10*ROW('Water Data'!D36))="","",OFFSET('Water Data'!$D$27,0,10*ROW('Water Data'!D36)))</f>
        <v/>
      </c>
      <c r="BT42" s="300" t="str">
        <f ca="true">+IF(OFFSET('Water Data'!$D$28,0,10*ROW('Water Data'!D36))="","",OFFSET('Water Data'!$D$28,0,10*ROW('Water Data'!D36)))</f>
        <v/>
      </c>
      <c r="BU42" s="300" t="str">
        <f ca="true">+IF(OFFSET('Water Data'!$D$29,0,10*ROW('Water Data'!D36))="","",OFFSET('Water Data'!$D$29,0,10*ROW('Water Data'!D36)))</f>
        <v/>
      </c>
      <c r="BV42" s="300" t="str">
        <f ca="true">+IF(OFFSET('Water Data'!$E$27,0,10*ROW('Water Data'!E36))="","",OFFSET('Water Data'!$E$27,0,10*ROW('Water Data'!E36)))</f>
        <v/>
      </c>
      <c r="BW42" s="300" t="str">
        <f ca="true">+IF(OFFSET('Water Data'!$E$28,0,10*ROW('Water Data'!E36))="","",OFFSET('Water Data'!$E$28,0,10*ROW('Water Data'!E36)))</f>
        <v/>
      </c>
      <c r="BX42" s="300" t="str">
        <f ca="true">+IF(OFFSET('Water Data'!$E$29,0,10*ROW('Water Data'!E36))="","",OFFSET('Water Data'!$E$29,0,10*ROW('Water Data'!E36)))</f>
        <v/>
      </c>
      <c r="BY42" s="300" t="str">
        <f ca="true">+IF(OFFSET('Water Data'!$F$27,0,10*ROW('Water Data'!F36))="","",OFFSET('Water Data'!$F$27,0,10*ROW('Water Data'!F36)))</f>
        <v/>
      </c>
      <c r="BZ42" s="300" t="str">
        <f ca="true">+IF(OFFSET('Water Data'!$F$28,0,10*ROW('Water Data'!F36))="","",OFFSET('Water Data'!$F$28,0,10*ROW('Water Data'!F36)))</f>
        <v/>
      </c>
      <c r="CA42" s="300" t="str">
        <f ca="true">+IF(OFFSET('Water Data'!$F$29,0,10*ROW('Water Data'!F36))="","",OFFSET('Water Data'!$F$29,0,10*ROW('Water Data'!F36)))</f>
        <v/>
      </c>
      <c r="CB42" s="300" t="str">
        <f ca="true">+IF(OFFSET('Water Data'!$G$27,0,10*ROW('Water Data'!G36))="","",OFFSET('Water Data'!$G$27,0,10*ROW('Water Data'!G36)))</f>
        <v/>
      </c>
      <c r="CC42" s="300" t="str">
        <f ca="true">+IF(OFFSET('Water Data'!$G$28,0,10*ROW('Water Data'!G36))="","",OFFSET('Water Data'!$G$28,0,10*ROW('Water Data'!G36)))</f>
        <v/>
      </c>
      <c r="CD42" s="300" t="str">
        <f ca="true">+IF(OFFSET('Water Data'!$G$29,0,10*ROW('Water Data'!G36))="","",OFFSET('Water Data'!$G$29,0,10*ROW('Water Data'!G36)))</f>
        <v/>
      </c>
      <c r="CE42" s="300" t="str">
        <f ca="true">+IF(OFFSET('Water Data'!$H$27,0,10*ROW('Water Data'!H36))="","",OFFSET('Water Data'!$H$27,0,10*ROW('Water Data'!H36)))</f>
        <v/>
      </c>
      <c r="CF42" s="300" t="str">
        <f ca="true">+IF(OFFSET('Water Data'!$H$28,0,10*ROW('Water Data'!H36))="","",OFFSET('Water Data'!$H$28,0,10*ROW('Water Data'!H36)))</f>
        <v/>
      </c>
      <c r="CG42" s="300" t="str">
        <f ca="true">+IF(OFFSET('Water Data'!$H$29,0,10*ROW('Water Data'!H36))="","",OFFSET('Water Data'!$H$29,0,10*ROW('Water Data'!H36)))</f>
        <v/>
      </c>
      <c r="CH42" s="300" t="str">
        <f ca="true">+IF(OFFSET('Water Data'!$I$27,0,10*ROW('Water Data'!I36))="","",OFFSET('Water Data'!$I$27,0,10*ROW('Water Data'!I36)))</f>
        <v/>
      </c>
      <c r="CI42" s="300" t="str">
        <f ca="true">+IF(OFFSET('Water Data'!$I$28,0,10*ROW('Water Data'!I36))="","",OFFSET('Water Data'!$I$28,0,10*ROW('Water Data'!I36)))</f>
        <v/>
      </c>
      <c r="CJ42" s="300" t="str">
        <f ca="true">+IF(OFFSET('Water Data'!$I$29,0,10*ROW('Water Data'!I36))="","",OFFSET('Water Data'!$I$29,0,10*ROW('Water Data'!I36)))</f>
        <v/>
      </c>
      <c r="CK42" s="300" t="str">
        <f ca="true">+IF(OFFSET('Sanitation Data'!$D$28,0,10*ROW('Sanitation Data'!D36))="","",OFFSET('Sanitation Data'!$D$28,0,10*ROW('Sanitation Data'!D36)))</f>
        <v/>
      </c>
      <c r="CL42" s="300" t="str">
        <f ca="true">+IF(OFFSET('Sanitation Data'!$D$29,0,10*ROW('Sanitation Data'!D36))="","",OFFSET('Sanitation Data'!$D$29,0,10*ROW('Sanitation Data'!D36)))</f>
        <v/>
      </c>
      <c r="CM42" s="300" t="str">
        <f ca="true">+IF(OFFSET('Sanitation Data'!$D$30,0,10*ROW('Sanitation Data'!D36))="","",OFFSET('Sanitation Data'!$D$30,0,10*ROW('Sanitation Data'!D36)))</f>
        <v/>
      </c>
      <c r="CN42" s="300" t="str">
        <f ca="true">+IF(OFFSET('Sanitation Data'!$D$31,0,10*ROW('Sanitation Data'!D36))="","",OFFSET('Sanitation Data'!$D$31,0,10*ROW('Sanitation Data'!D36)))</f>
        <v/>
      </c>
      <c r="CO42" s="300" t="str">
        <f ca="true">+IF(OFFSET('Sanitation Data'!$D$32,0,10*ROW('Sanitation Data'!D36))="","",OFFSET('Sanitation Data'!$D$32,0,10*ROW('Sanitation Data'!D36)))</f>
        <v/>
      </c>
      <c r="CP42" s="300" t="str">
        <f ca="true">+IF(OFFSET('Sanitation Data'!$E$28,0,10*ROW('Sanitation Data'!E36))="","",OFFSET('Sanitation Data'!$E$28,0,10*ROW('Sanitation Data'!E36)))</f>
        <v/>
      </c>
      <c r="CQ42" s="300" t="str">
        <f ca="true">+IF(OFFSET('Sanitation Data'!$E$29,0,10*ROW('Sanitation Data'!E36))="","",OFFSET('Sanitation Data'!$E$29,0,10*ROW('Sanitation Data'!E36)))</f>
        <v/>
      </c>
      <c r="CR42" s="300" t="str">
        <f ca="true">+IF(OFFSET('Sanitation Data'!$E$30,0,10*ROW('Sanitation Data'!E36))="","",OFFSET('Sanitation Data'!$E$30,0,10*ROW('Sanitation Data'!E36)))</f>
        <v/>
      </c>
      <c r="CS42" s="300" t="str">
        <f ca="true">+IF(OFFSET('Sanitation Data'!$E$31,0,10*ROW('Sanitation Data'!E36))="","",OFFSET('Sanitation Data'!$E$31,0,10*ROW('Sanitation Data'!E36)))</f>
        <v/>
      </c>
      <c r="CT42" s="300" t="str">
        <f ca="true">+IF(OFFSET('Sanitation Data'!$E$32,0,10*ROW('Sanitation Data'!E36))="","",OFFSET('Sanitation Data'!$E$32,0,10*ROW('Sanitation Data'!E36)))</f>
        <v/>
      </c>
      <c r="CU42" s="300" t="str">
        <f ca="true">+IF(OFFSET('Sanitation Data'!$F$28,0,10*ROW('Sanitation Data'!F36))="","",OFFSET('Sanitation Data'!$F$28,0,10*ROW('Sanitation Data'!F36)))</f>
        <v/>
      </c>
      <c r="CV42" s="300" t="str">
        <f ca="true">+IF(OFFSET('Sanitation Data'!$F$29,0,10*ROW('Sanitation Data'!F36))="","",OFFSET('Sanitation Data'!$F$29,0,10*ROW('Sanitation Data'!F36)))</f>
        <v/>
      </c>
      <c r="CW42" s="300" t="str">
        <f ca="true">+IF(OFFSET('Sanitation Data'!$F$30,0,10*ROW('Sanitation Data'!F36))="","",OFFSET('Sanitation Data'!$F$30,0,10*ROW('Sanitation Data'!F36)))</f>
        <v/>
      </c>
      <c r="CX42" s="300" t="str">
        <f ca="true">+IF(OFFSET('Sanitation Data'!$F$31,0,10*ROW('Sanitation Data'!F36))="","",OFFSET('Sanitation Data'!$F$31,0,10*ROW('Sanitation Data'!F36)))</f>
        <v/>
      </c>
      <c r="CY42" s="300" t="str">
        <f ca="true">+IF(OFFSET('Sanitation Data'!$F$32,0,10*ROW('Sanitation Data'!F36))="","",OFFSET('Sanitation Data'!$F$32,0,10*ROW('Sanitation Data'!F36)))</f>
        <v/>
      </c>
      <c r="CZ42" s="300" t="str">
        <f ca="true">+IF(OFFSET('Sanitation Data'!$G$28,0,10*ROW('Sanitation Data'!G36))="","",OFFSET('Sanitation Data'!$G$28,0,10*ROW('Sanitation Data'!G36)))</f>
        <v/>
      </c>
      <c r="DA42" s="300" t="str">
        <f ca="true">+IF(OFFSET('Sanitation Data'!$G$29,0,10*ROW('Sanitation Data'!G36))="","",OFFSET('Sanitation Data'!$G$29,0,10*ROW('Sanitation Data'!G36)))</f>
        <v/>
      </c>
      <c r="DB42" s="300" t="str">
        <f ca="true">+IF(OFFSET('Sanitation Data'!$G$30,0,10*ROW('Sanitation Data'!G36))="","",OFFSET('Sanitation Data'!$G$30,0,10*ROW('Sanitation Data'!G36)))</f>
        <v/>
      </c>
      <c r="DC42" s="300" t="str">
        <f ca="true">+IF(OFFSET('Sanitation Data'!$G$31,0,10*ROW('Sanitation Data'!G36))="","",OFFSET('Sanitation Data'!$G$31,0,10*ROW('Sanitation Data'!G36)))</f>
        <v/>
      </c>
      <c r="DD42" s="300" t="str">
        <f ca="true">+IF(OFFSET('Sanitation Data'!$G$32,0,10*ROW('Sanitation Data'!G36))="","",OFFSET('Sanitation Data'!$G$32,0,10*ROW('Sanitation Data'!G36)))</f>
        <v/>
      </c>
      <c r="DE42" s="300" t="str">
        <f ca="true">+IF(OFFSET('Sanitation Data'!$H$28,0,10*ROW('Sanitation Data'!H36))="","",OFFSET('Sanitation Data'!$H$28,0,10*ROW('Sanitation Data'!H36)))</f>
        <v/>
      </c>
      <c r="DF42" s="300" t="str">
        <f ca="true">+IF(OFFSET('Sanitation Data'!$H$29,0,10*ROW('Sanitation Data'!H36))="","",OFFSET('Sanitation Data'!$H$29,0,10*ROW('Sanitation Data'!H36)))</f>
        <v/>
      </c>
      <c r="DG42" s="300" t="str">
        <f ca="true">+IF(OFFSET('Sanitation Data'!$H$30,0,10*ROW('Sanitation Data'!H36))="","",OFFSET('Sanitation Data'!$H$30,0,10*ROW('Sanitation Data'!H36)))</f>
        <v/>
      </c>
      <c r="DH42" s="300" t="str">
        <f ca="true">+IF(OFFSET('Sanitation Data'!$H$31,0,10*ROW('Sanitation Data'!H36))="","",OFFSET('Sanitation Data'!$H$31,0,10*ROW('Sanitation Data'!H36)))</f>
        <v/>
      </c>
      <c r="DI42" s="300" t="str">
        <f ca="true">+IF(OFFSET('Sanitation Data'!$H$32,0,10*ROW('Sanitation Data'!H36))="","",OFFSET('Sanitation Data'!$H$32,0,10*ROW('Sanitation Data'!H36)))</f>
        <v/>
      </c>
      <c r="DJ42" s="300" t="str">
        <f ca="true">+IF(OFFSET('Sanitation Data'!$I$28,0,10*ROW('Sanitation Data'!I36))="","",OFFSET('Sanitation Data'!$I$28,0,10*ROW('Sanitation Data'!I36)))</f>
        <v/>
      </c>
      <c r="DK42" s="300" t="str">
        <f ca="true">+IF(OFFSET('Sanitation Data'!$I$29,0,10*ROW('Sanitation Data'!I36))="","",OFFSET('Sanitation Data'!$I$29,0,10*ROW('Sanitation Data'!I36)))</f>
        <v/>
      </c>
      <c r="DL42" s="300" t="str">
        <f ca="true">+IF(OFFSET('Sanitation Data'!$I$30,0,10*ROW('Sanitation Data'!I36))="","",OFFSET('Sanitation Data'!$I$30,0,10*ROW('Sanitation Data'!I36)))</f>
        <v/>
      </c>
      <c r="DM42" s="300" t="str">
        <f ca="true">+IF(OFFSET('Sanitation Data'!$I$31,0,10*ROW('Sanitation Data'!I36))="","",OFFSET('Sanitation Data'!$I$31,0,10*ROW('Sanitation Data'!I36)))</f>
        <v/>
      </c>
      <c r="DN42" s="300" t="str">
        <f ca="true">+IF(OFFSET('Sanitation Data'!$I$32,0,10*ROW('Sanitation Data'!I36))="","",OFFSET('Sanitation Data'!$I$32,0,10*ROW('Sanitation Data'!I36)))</f>
        <v/>
      </c>
      <c r="DO42" s="300" t="str">
        <f ca="true">+IF(OFFSET('Hygiene Data'!$D$11,0,10*ROW('Hygiene Data'!D36))="","",OFFSET('Hygiene Data'!$D$11,0,10*ROW('Hygiene Data'!D36)))</f>
        <v/>
      </c>
      <c r="DP42" s="300" t="str">
        <f ca="true">+IF(OFFSET('Hygiene Data'!$D$12,0,10*ROW('Hygiene Data'!D36))="","",OFFSET('Hygiene Data'!$D$12,0,10*ROW('Hygiene Data'!D36)))</f>
        <v/>
      </c>
      <c r="DQ42" s="300" t="str">
        <f ca="true">+IF(OFFSET('Hygiene Data'!$D$13,0,10*ROW('Hygiene Data'!D36))="","",OFFSET('Hygiene Data'!$D$13,0,10*ROW('Hygiene Data'!D36)))</f>
        <v/>
      </c>
      <c r="DR42" s="300" t="str">
        <f ca="true">+IF(OFFSET('Hygiene Data'!$E$11,0,10*ROW('Hygiene Data'!E36))="","",OFFSET('Hygiene Data'!$E$11,0,10*ROW('Hygiene Data'!E36)))</f>
        <v/>
      </c>
      <c r="DS42" s="300" t="str">
        <f ca="true">+IF(OFFSET('Hygiene Data'!$E$12,0,10*ROW('Hygiene Data'!E36))="","",OFFSET('Hygiene Data'!$E$12,0,10*ROW('Hygiene Data'!E36)))</f>
        <v/>
      </c>
      <c r="DT42" s="300" t="str">
        <f ca="true">+IF(OFFSET('Hygiene Data'!$E$13,0,10*ROW('Hygiene Data'!E36))="","",OFFSET('Hygiene Data'!$E$13,0,10*ROW('Hygiene Data'!E36)))</f>
        <v/>
      </c>
      <c r="DU42" s="300" t="str">
        <f ca="true">+IF(OFFSET('Hygiene Data'!$F$11,0,10*ROW('Hygiene Data'!F36))="","",OFFSET('Hygiene Data'!$F$11,0,10*ROW('Hygiene Data'!F36)))</f>
        <v/>
      </c>
      <c r="DV42" s="300" t="str">
        <f ca="true">+IF(OFFSET('Hygiene Data'!$F$12,0,10*ROW('Hygiene Data'!F36))="","",OFFSET('Hygiene Data'!$F$12,0,10*ROW('Hygiene Data'!F36)))</f>
        <v/>
      </c>
      <c r="DW42" s="300" t="str">
        <f ca="true">+IF(OFFSET('Hygiene Data'!$F$13,0,10*ROW('Hygiene Data'!F36))="","",OFFSET('Hygiene Data'!$F$13,0,10*ROW('Hygiene Data'!F36)))</f>
        <v/>
      </c>
      <c r="DX42" s="300" t="str">
        <f ca="true">+IF(OFFSET('Hygiene Data'!$G$11,0,10*ROW('Hygiene Data'!G36))="","",OFFSET('Hygiene Data'!$G$11,0,10*ROW('Hygiene Data'!G36)))</f>
        <v/>
      </c>
      <c r="DY42" s="300" t="str">
        <f ca="true">+IF(OFFSET('Hygiene Data'!$G$12,0,10*ROW('Hygiene Data'!G36))="","",OFFSET('Hygiene Data'!$G$12,0,10*ROW('Hygiene Data'!G36)))</f>
        <v/>
      </c>
      <c r="DZ42" s="300" t="str">
        <f ca="true">+IF(OFFSET('Hygiene Data'!$G$13,0,10*ROW('Hygiene Data'!G36))="","",OFFSET('Hygiene Data'!$G$13,0,10*ROW('Hygiene Data'!G36)))</f>
        <v/>
      </c>
      <c r="EA42" s="300" t="str">
        <f ca="true">+IF(OFFSET('Hygiene Data'!$H$11,0,10*ROW('Hygiene Data'!H36))="","",OFFSET('Hygiene Data'!$H$11,0,10*ROW('Hygiene Data'!H36)))</f>
        <v/>
      </c>
      <c r="EB42" s="300" t="str">
        <f ca="true">+IF(OFFSET('Hygiene Data'!$H$12,0,10*ROW('Hygiene Data'!H36))="","",OFFSET('Hygiene Data'!$H$12,0,10*ROW('Hygiene Data'!H36)))</f>
        <v/>
      </c>
      <c r="EC42" s="300" t="str">
        <f ca="true">+IF(OFFSET('Hygiene Data'!$H$13,0,10*ROW('Hygiene Data'!H36))="","",OFFSET('Hygiene Data'!$H$13,0,10*ROW('Hygiene Data'!H36)))</f>
        <v/>
      </c>
      <c r="ED42" s="300" t="str">
        <f ca="true">+IF(OFFSET('Hygiene Data'!$I$11,0,10*ROW('Hygiene Data'!I36))="","",OFFSET('Hygiene Data'!$I$11,0,10*ROW('Hygiene Data'!I36)))</f>
        <v/>
      </c>
      <c r="EE42" s="300" t="str">
        <f ca="true">+IF(OFFSET('Hygiene Data'!$I$12,0,10*ROW('Hygiene Data'!I36))="","",OFFSET('Hygiene Data'!$I$12,0,10*ROW('Hygiene Data'!I36)))</f>
        <v/>
      </c>
      <c r="EF42" s="300"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57"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0"/>
      <c r="BS43" s="300" t="str">
        <f ca="true">+IF(OFFSET('Water Data'!$D$27,0,10*ROW('Water Data'!D37))="","",OFFSET('Water Data'!$D$27,0,10*ROW('Water Data'!D37)))</f>
        <v/>
      </c>
      <c r="BT43" s="300" t="str">
        <f ca="true">+IF(OFFSET('Water Data'!$D$28,0,10*ROW('Water Data'!D37))="","",OFFSET('Water Data'!$D$28,0,10*ROW('Water Data'!D37)))</f>
        <v/>
      </c>
      <c r="BU43" s="300" t="str">
        <f ca="true">+IF(OFFSET('Water Data'!$D$29,0,10*ROW('Water Data'!D37))="","",OFFSET('Water Data'!$D$29,0,10*ROW('Water Data'!D37)))</f>
        <v/>
      </c>
      <c r="BV43" s="300" t="str">
        <f ca="true">+IF(OFFSET('Water Data'!$E$27,0,10*ROW('Water Data'!E37))="","",OFFSET('Water Data'!$E$27,0,10*ROW('Water Data'!E37)))</f>
        <v/>
      </c>
      <c r="BW43" s="300" t="str">
        <f ca="true">+IF(OFFSET('Water Data'!$E$28,0,10*ROW('Water Data'!E37))="","",OFFSET('Water Data'!$E$28,0,10*ROW('Water Data'!E37)))</f>
        <v/>
      </c>
      <c r="BX43" s="300" t="str">
        <f ca="true">+IF(OFFSET('Water Data'!$E$29,0,10*ROW('Water Data'!E37))="","",OFFSET('Water Data'!$E$29,0,10*ROW('Water Data'!E37)))</f>
        <v/>
      </c>
      <c r="BY43" s="300" t="str">
        <f ca="true">+IF(OFFSET('Water Data'!$F$27,0,10*ROW('Water Data'!F37))="","",OFFSET('Water Data'!$F$27,0,10*ROW('Water Data'!F37)))</f>
        <v/>
      </c>
      <c r="BZ43" s="300" t="str">
        <f ca="true">+IF(OFFSET('Water Data'!$F$28,0,10*ROW('Water Data'!F37))="","",OFFSET('Water Data'!$F$28,0,10*ROW('Water Data'!F37)))</f>
        <v/>
      </c>
      <c r="CA43" s="300" t="str">
        <f ca="true">+IF(OFFSET('Water Data'!$F$29,0,10*ROW('Water Data'!F37))="","",OFFSET('Water Data'!$F$29,0,10*ROW('Water Data'!F37)))</f>
        <v/>
      </c>
      <c r="CB43" s="300" t="str">
        <f ca="true">+IF(OFFSET('Water Data'!$G$27,0,10*ROW('Water Data'!G37))="","",OFFSET('Water Data'!$G$27,0,10*ROW('Water Data'!G37)))</f>
        <v/>
      </c>
      <c r="CC43" s="300" t="str">
        <f ca="true">+IF(OFFSET('Water Data'!$G$28,0,10*ROW('Water Data'!G37))="","",OFFSET('Water Data'!$G$28,0,10*ROW('Water Data'!G37)))</f>
        <v/>
      </c>
      <c r="CD43" s="300" t="str">
        <f ca="true">+IF(OFFSET('Water Data'!$G$29,0,10*ROW('Water Data'!G37))="","",OFFSET('Water Data'!$G$29,0,10*ROW('Water Data'!G37)))</f>
        <v/>
      </c>
      <c r="CE43" s="300" t="str">
        <f ca="true">+IF(OFFSET('Water Data'!$H$27,0,10*ROW('Water Data'!H37))="","",OFFSET('Water Data'!$H$27,0,10*ROW('Water Data'!H37)))</f>
        <v/>
      </c>
      <c r="CF43" s="300" t="str">
        <f ca="true">+IF(OFFSET('Water Data'!$H$28,0,10*ROW('Water Data'!H37))="","",OFFSET('Water Data'!$H$28,0,10*ROW('Water Data'!H37)))</f>
        <v/>
      </c>
      <c r="CG43" s="300" t="str">
        <f ca="true">+IF(OFFSET('Water Data'!$H$29,0,10*ROW('Water Data'!H37))="","",OFFSET('Water Data'!$H$29,0,10*ROW('Water Data'!H37)))</f>
        <v/>
      </c>
      <c r="CH43" s="300" t="str">
        <f ca="true">+IF(OFFSET('Water Data'!$I$27,0,10*ROW('Water Data'!I37))="","",OFFSET('Water Data'!$I$27,0,10*ROW('Water Data'!I37)))</f>
        <v/>
      </c>
      <c r="CI43" s="300" t="str">
        <f ca="true">+IF(OFFSET('Water Data'!$I$28,0,10*ROW('Water Data'!I37))="","",OFFSET('Water Data'!$I$28,0,10*ROW('Water Data'!I37)))</f>
        <v/>
      </c>
      <c r="CJ43" s="300" t="str">
        <f ca="true">+IF(OFFSET('Water Data'!$I$29,0,10*ROW('Water Data'!I37))="","",OFFSET('Water Data'!$I$29,0,10*ROW('Water Data'!I37)))</f>
        <v/>
      </c>
      <c r="CK43" s="300" t="str">
        <f ca="true">+IF(OFFSET('Sanitation Data'!$D$28,0,10*ROW('Sanitation Data'!D37))="","",OFFSET('Sanitation Data'!$D$28,0,10*ROW('Sanitation Data'!D37)))</f>
        <v/>
      </c>
      <c r="CL43" s="300" t="str">
        <f ca="true">+IF(OFFSET('Sanitation Data'!$D$29,0,10*ROW('Sanitation Data'!D37))="","",OFFSET('Sanitation Data'!$D$29,0,10*ROW('Sanitation Data'!D37)))</f>
        <v/>
      </c>
      <c r="CM43" s="300" t="str">
        <f ca="true">+IF(OFFSET('Sanitation Data'!$D$30,0,10*ROW('Sanitation Data'!D37))="","",OFFSET('Sanitation Data'!$D$30,0,10*ROW('Sanitation Data'!D37)))</f>
        <v/>
      </c>
      <c r="CN43" s="300" t="str">
        <f ca="true">+IF(OFFSET('Sanitation Data'!$D$31,0,10*ROW('Sanitation Data'!D37))="","",OFFSET('Sanitation Data'!$D$31,0,10*ROW('Sanitation Data'!D37)))</f>
        <v/>
      </c>
      <c r="CO43" s="300" t="str">
        <f ca="true">+IF(OFFSET('Sanitation Data'!$D$32,0,10*ROW('Sanitation Data'!D37))="","",OFFSET('Sanitation Data'!$D$32,0,10*ROW('Sanitation Data'!D37)))</f>
        <v/>
      </c>
      <c r="CP43" s="300" t="str">
        <f ca="true">+IF(OFFSET('Sanitation Data'!$E$28,0,10*ROW('Sanitation Data'!E37))="","",OFFSET('Sanitation Data'!$E$28,0,10*ROW('Sanitation Data'!E37)))</f>
        <v/>
      </c>
      <c r="CQ43" s="300" t="str">
        <f ca="true">+IF(OFFSET('Sanitation Data'!$E$29,0,10*ROW('Sanitation Data'!E37))="","",OFFSET('Sanitation Data'!$E$29,0,10*ROW('Sanitation Data'!E37)))</f>
        <v/>
      </c>
      <c r="CR43" s="300" t="str">
        <f ca="true">+IF(OFFSET('Sanitation Data'!$E$30,0,10*ROW('Sanitation Data'!E37))="","",OFFSET('Sanitation Data'!$E$30,0,10*ROW('Sanitation Data'!E37)))</f>
        <v/>
      </c>
      <c r="CS43" s="300" t="str">
        <f ca="true">+IF(OFFSET('Sanitation Data'!$E$31,0,10*ROW('Sanitation Data'!E37))="","",OFFSET('Sanitation Data'!$E$31,0,10*ROW('Sanitation Data'!E37)))</f>
        <v/>
      </c>
      <c r="CT43" s="300" t="str">
        <f ca="true">+IF(OFFSET('Sanitation Data'!$E$32,0,10*ROW('Sanitation Data'!E37))="","",OFFSET('Sanitation Data'!$E$32,0,10*ROW('Sanitation Data'!E37)))</f>
        <v/>
      </c>
      <c r="CU43" s="300" t="str">
        <f ca="true">+IF(OFFSET('Sanitation Data'!$F$28,0,10*ROW('Sanitation Data'!F37))="","",OFFSET('Sanitation Data'!$F$28,0,10*ROW('Sanitation Data'!F37)))</f>
        <v/>
      </c>
      <c r="CV43" s="300" t="str">
        <f ca="true">+IF(OFFSET('Sanitation Data'!$F$29,0,10*ROW('Sanitation Data'!F37))="","",OFFSET('Sanitation Data'!$F$29,0,10*ROW('Sanitation Data'!F37)))</f>
        <v/>
      </c>
      <c r="CW43" s="300" t="str">
        <f ca="true">+IF(OFFSET('Sanitation Data'!$F$30,0,10*ROW('Sanitation Data'!F37))="","",OFFSET('Sanitation Data'!$F$30,0,10*ROW('Sanitation Data'!F37)))</f>
        <v/>
      </c>
      <c r="CX43" s="300" t="str">
        <f ca="true">+IF(OFFSET('Sanitation Data'!$F$31,0,10*ROW('Sanitation Data'!F37))="","",OFFSET('Sanitation Data'!$F$31,0,10*ROW('Sanitation Data'!F37)))</f>
        <v/>
      </c>
      <c r="CY43" s="300" t="str">
        <f ca="true">+IF(OFFSET('Sanitation Data'!$F$32,0,10*ROW('Sanitation Data'!F37))="","",OFFSET('Sanitation Data'!$F$32,0,10*ROW('Sanitation Data'!F37)))</f>
        <v/>
      </c>
      <c r="CZ43" s="300" t="str">
        <f ca="true">+IF(OFFSET('Sanitation Data'!$G$28,0,10*ROW('Sanitation Data'!G37))="","",OFFSET('Sanitation Data'!$G$28,0,10*ROW('Sanitation Data'!G37)))</f>
        <v/>
      </c>
      <c r="DA43" s="300" t="str">
        <f ca="true">+IF(OFFSET('Sanitation Data'!$G$29,0,10*ROW('Sanitation Data'!G37))="","",OFFSET('Sanitation Data'!$G$29,0,10*ROW('Sanitation Data'!G37)))</f>
        <v/>
      </c>
      <c r="DB43" s="300" t="str">
        <f ca="true">+IF(OFFSET('Sanitation Data'!$G$30,0,10*ROW('Sanitation Data'!G37))="","",OFFSET('Sanitation Data'!$G$30,0,10*ROW('Sanitation Data'!G37)))</f>
        <v/>
      </c>
      <c r="DC43" s="300" t="str">
        <f ca="true">+IF(OFFSET('Sanitation Data'!$G$31,0,10*ROW('Sanitation Data'!G37))="","",OFFSET('Sanitation Data'!$G$31,0,10*ROW('Sanitation Data'!G37)))</f>
        <v/>
      </c>
      <c r="DD43" s="300" t="str">
        <f ca="true">+IF(OFFSET('Sanitation Data'!$G$32,0,10*ROW('Sanitation Data'!G37))="","",OFFSET('Sanitation Data'!$G$32,0,10*ROW('Sanitation Data'!G37)))</f>
        <v/>
      </c>
      <c r="DE43" s="300" t="str">
        <f ca="true">+IF(OFFSET('Sanitation Data'!$H$28,0,10*ROW('Sanitation Data'!H37))="","",OFFSET('Sanitation Data'!$H$28,0,10*ROW('Sanitation Data'!H37)))</f>
        <v/>
      </c>
      <c r="DF43" s="300" t="str">
        <f ca="true">+IF(OFFSET('Sanitation Data'!$H$29,0,10*ROW('Sanitation Data'!H37))="","",OFFSET('Sanitation Data'!$H$29,0,10*ROW('Sanitation Data'!H37)))</f>
        <v/>
      </c>
      <c r="DG43" s="300" t="str">
        <f ca="true">+IF(OFFSET('Sanitation Data'!$H$30,0,10*ROW('Sanitation Data'!H37))="","",OFFSET('Sanitation Data'!$H$30,0,10*ROW('Sanitation Data'!H37)))</f>
        <v/>
      </c>
      <c r="DH43" s="300" t="str">
        <f ca="true">+IF(OFFSET('Sanitation Data'!$H$31,0,10*ROW('Sanitation Data'!H37))="","",OFFSET('Sanitation Data'!$H$31,0,10*ROW('Sanitation Data'!H37)))</f>
        <v/>
      </c>
      <c r="DI43" s="300" t="str">
        <f ca="true">+IF(OFFSET('Sanitation Data'!$H$32,0,10*ROW('Sanitation Data'!H37))="","",OFFSET('Sanitation Data'!$H$32,0,10*ROW('Sanitation Data'!H37)))</f>
        <v/>
      </c>
      <c r="DJ43" s="300" t="str">
        <f ca="true">+IF(OFFSET('Sanitation Data'!$I$28,0,10*ROW('Sanitation Data'!I37))="","",OFFSET('Sanitation Data'!$I$28,0,10*ROW('Sanitation Data'!I37)))</f>
        <v/>
      </c>
      <c r="DK43" s="300" t="str">
        <f ca="true">+IF(OFFSET('Sanitation Data'!$I$29,0,10*ROW('Sanitation Data'!I37))="","",OFFSET('Sanitation Data'!$I$29,0,10*ROW('Sanitation Data'!I37)))</f>
        <v/>
      </c>
      <c r="DL43" s="300" t="str">
        <f ca="true">+IF(OFFSET('Sanitation Data'!$I$30,0,10*ROW('Sanitation Data'!I37))="","",OFFSET('Sanitation Data'!$I$30,0,10*ROW('Sanitation Data'!I37)))</f>
        <v/>
      </c>
      <c r="DM43" s="300" t="str">
        <f ca="true">+IF(OFFSET('Sanitation Data'!$I$31,0,10*ROW('Sanitation Data'!I37))="","",OFFSET('Sanitation Data'!$I$31,0,10*ROW('Sanitation Data'!I37)))</f>
        <v/>
      </c>
      <c r="DN43" s="300" t="str">
        <f ca="true">+IF(OFFSET('Sanitation Data'!$I$32,0,10*ROW('Sanitation Data'!I37))="","",OFFSET('Sanitation Data'!$I$32,0,10*ROW('Sanitation Data'!I37)))</f>
        <v/>
      </c>
      <c r="DO43" s="300" t="str">
        <f ca="true">+IF(OFFSET('Hygiene Data'!$D$11,0,10*ROW('Hygiene Data'!D37))="","",OFFSET('Hygiene Data'!$D$11,0,10*ROW('Hygiene Data'!D37)))</f>
        <v/>
      </c>
      <c r="DP43" s="300" t="str">
        <f ca="true">+IF(OFFSET('Hygiene Data'!$D$12,0,10*ROW('Hygiene Data'!D37))="","",OFFSET('Hygiene Data'!$D$12,0,10*ROW('Hygiene Data'!D37)))</f>
        <v/>
      </c>
      <c r="DQ43" s="300" t="str">
        <f ca="true">+IF(OFFSET('Hygiene Data'!$D$13,0,10*ROW('Hygiene Data'!D37))="","",OFFSET('Hygiene Data'!$D$13,0,10*ROW('Hygiene Data'!D37)))</f>
        <v/>
      </c>
      <c r="DR43" s="300" t="str">
        <f ca="true">+IF(OFFSET('Hygiene Data'!$E$11,0,10*ROW('Hygiene Data'!E37))="","",OFFSET('Hygiene Data'!$E$11,0,10*ROW('Hygiene Data'!E37)))</f>
        <v/>
      </c>
      <c r="DS43" s="300" t="str">
        <f ca="true">+IF(OFFSET('Hygiene Data'!$E$12,0,10*ROW('Hygiene Data'!E37))="","",OFFSET('Hygiene Data'!$E$12,0,10*ROW('Hygiene Data'!E37)))</f>
        <v/>
      </c>
      <c r="DT43" s="300" t="str">
        <f ca="true">+IF(OFFSET('Hygiene Data'!$E$13,0,10*ROW('Hygiene Data'!E37))="","",OFFSET('Hygiene Data'!$E$13,0,10*ROW('Hygiene Data'!E37)))</f>
        <v/>
      </c>
      <c r="DU43" s="300" t="str">
        <f ca="true">+IF(OFFSET('Hygiene Data'!$F$11,0,10*ROW('Hygiene Data'!F37))="","",OFFSET('Hygiene Data'!$F$11,0,10*ROW('Hygiene Data'!F37)))</f>
        <v/>
      </c>
      <c r="DV43" s="300" t="str">
        <f ca="true">+IF(OFFSET('Hygiene Data'!$F$12,0,10*ROW('Hygiene Data'!F37))="","",OFFSET('Hygiene Data'!$F$12,0,10*ROW('Hygiene Data'!F37)))</f>
        <v/>
      </c>
      <c r="DW43" s="300" t="str">
        <f ca="true">+IF(OFFSET('Hygiene Data'!$F$13,0,10*ROW('Hygiene Data'!F37))="","",OFFSET('Hygiene Data'!$F$13,0,10*ROW('Hygiene Data'!F37)))</f>
        <v/>
      </c>
      <c r="DX43" s="300" t="str">
        <f ca="true">+IF(OFFSET('Hygiene Data'!$G$11,0,10*ROW('Hygiene Data'!G37))="","",OFFSET('Hygiene Data'!$G$11,0,10*ROW('Hygiene Data'!G37)))</f>
        <v/>
      </c>
      <c r="DY43" s="300" t="str">
        <f ca="true">+IF(OFFSET('Hygiene Data'!$G$12,0,10*ROW('Hygiene Data'!G37))="","",OFFSET('Hygiene Data'!$G$12,0,10*ROW('Hygiene Data'!G37)))</f>
        <v/>
      </c>
      <c r="DZ43" s="300" t="str">
        <f ca="true">+IF(OFFSET('Hygiene Data'!$G$13,0,10*ROW('Hygiene Data'!G37))="","",OFFSET('Hygiene Data'!$G$13,0,10*ROW('Hygiene Data'!G37)))</f>
        <v/>
      </c>
      <c r="EA43" s="300" t="str">
        <f ca="true">+IF(OFFSET('Hygiene Data'!$H$11,0,10*ROW('Hygiene Data'!H37))="","",OFFSET('Hygiene Data'!$H$11,0,10*ROW('Hygiene Data'!H37)))</f>
        <v/>
      </c>
      <c r="EB43" s="300" t="str">
        <f ca="true">+IF(OFFSET('Hygiene Data'!$H$12,0,10*ROW('Hygiene Data'!H37))="","",OFFSET('Hygiene Data'!$H$12,0,10*ROW('Hygiene Data'!H37)))</f>
        <v/>
      </c>
      <c r="EC43" s="300" t="str">
        <f ca="true">+IF(OFFSET('Hygiene Data'!$H$13,0,10*ROW('Hygiene Data'!H37))="","",OFFSET('Hygiene Data'!$H$13,0,10*ROW('Hygiene Data'!H37)))</f>
        <v/>
      </c>
      <c r="ED43" s="300" t="str">
        <f ca="true">+IF(OFFSET('Hygiene Data'!$I$11,0,10*ROW('Hygiene Data'!I37))="","",OFFSET('Hygiene Data'!$I$11,0,10*ROW('Hygiene Data'!I37)))</f>
        <v/>
      </c>
      <c r="EE43" s="300" t="str">
        <f ca="true">+IF(OFFSET('Hygiene Data'!$I$12,0,10*ROW('Hygiene Data'!I37))="","",OFFSET('Hygiene Data'!$I$12,0,10*ROW('Hygiene Data'!I37)))</f>
        <v/>
      </c>
      <c r="EF43" s="300"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57"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0"/>
      <c r="BS44" s="300" t="str">
        <f ca="true">+IF(OFFSET('Water Data'!$D$27,0,10*ROW('Water Data'!D38))="","",OFFSET('Water Data'!$D$27,0,10*ROW('Water Data'!D38)))</f>
        <v/>
      </c>
      <c r="BT44" s="300" t="str">
        <f ca="true">+IF(OFFSET('Water Data'!$D$28,0,10*ROW('Water Data'!D38))="","",OFFSET('Water Data'!$D$28,0,10*ROW('Water Data'!D38)))</f>
        <v/>
      </c>
      <c r="BU44" s="300" t="str">
        <f ca="true">+IF(OFFSET('Water Data'!$D$29,0,10*ROW('Water Data'!D38))="","",OFFSET('Water Data'!$D$29,0,10*ROW('Water Data'!D38)))</f>
        <v/>
      </c>
      <c r="BV44" s="300" t="str">
        <f ca="true">+IF(OFFSET('Water Data'!$E$27,0,10*ROW('Water Data'!E38))="","",OFFSET('Water Data'!$E$27,0,10*ROW('Water Data'!E38)))</f>
        <v/>
      </c>
      <c r="BW44" s="300" t="str">
        <f ca="true">+IF(OFFSET('Water Data'!$E$28,0,10*ROW('Water Data'!E38))="","",OFFSET('Water Data'!$E$28,0,10*ROW('Water Data'!E38)))</f>
        <v/>
      </c>
      <c r="BX44" s="300" t="str">
        <f ca="true">+IF(OFFSET('Water Data'!$E$29,0,10*ROW('Water Data'!E38))="","",OFFSET('Water Data'!$E$29,0,10*ROW('Water Data'!E38)))</f>
        <v/>
      </c>
      <c r="BY44" s="300" t="str">
        <f ca="true">+IF(OFFSET('Water Data'!$F$27,0,10*ROW('Water Data'!F38))="","",OFFSET('Water Data'!$F$27,0,10*ROW('Water Data'!F38)))</f>
        <v/>
      </c>
      <c r="BZ44" s="300" t="str">
        <f ca="true">+IF(OFFSET('Water Data'!$F$28,0,10*ROW('Water Data'!F38))="","",OFFSET('Water Data'!$F$28,0,10*ROW('Water Data'!F38)))</f>
        <v/>
      </c>
      <c r="CA44" s="300" t="str">
        <f ca="true">+IF(OFFSET('Water Data'!$F$29,0,10*ROW('Water Data'!F38))="","",OFFSET('Water Data'!$F$29,0,10*ROW('Water Data'!F38)))</f>
        <v/>
      </c>
      <c r="CB44" s="300" t="str">
        <f ca="true">+IF(OFFSET('Water Data'!$G$27,0,10*ROW('Water Data'!G38))="","",OFFSET('Water Data'!$G$27,0,10*ROW('Water Data'!G38)))</f>
        <v/>
      </c>
      <c r="CC44" s="300" t="str">
        <f ca="true">+IF(OFFSET('Water Data'!$G$28,0,10*ROW('Water Data'!G38))="","",OFFSET('Water Data'!$G$28,0,10*ROW('Water Data'!G38)))</f>
        <v/>
      </c>
      <c r="CD44" s="300" t="str">
        <f ca="true">+IF(OFFSET('Water Data'!$G$29,0,10*ROW('Water Data'!G38))="","",OFFSET('Water Data'!$G$29,0,10*ROW('Water Data'!G38)))</f>
        <v/>
      </c>
      <c r="CE44" s="300" t="str">
        <f ca="true">+IF(OFFSET('Water Data'!$H$27,0,10*ROW('Water Data'!H38))="","",OFFSET('Water Data'!$H$27,0,10*ROW('Water Data'!H38)))</f>
        <v/>
      </c>
      <c r="CF44" s="300" t="str">
        <f ca="true">+IF(OFFSET('Water Data'!$H$28,0,10*ROW('Water Data'!H38))="","",OFFSET('Water Data'!$H$28,0,10*ROW('Water Data'!H38)))</f>
        <v/>
      </c>
      <c r="CG44" s="300" t="str">
        <f ca="true">+IF(OFFSET('Water Data'!$H$29,0,10*ROW('Water Data'!H38))="","",OFFSET('Water Data'!$H$29,0,10*ROW('Water Data'!H38)))</f>
        <v/>
      </c>
      <c r="CH44" s="300" t="str">
        <f ca="true">+IF(OFFSET('Water Data'!$I$27,0,10*ROW('Water Data'!I38))="","",OFFSET('Water Data'!$I$27,0,10*ROW('Water Data'!I38)))</f>
        <v/>
      </c>
      <c r="CI44" s="300" t="str">
        <f ca="true">+IF(OFFSET('Water Data'!$I$28,0,10*ROW('Water Data'!I38))="","",OFFSET('Water Data'!$I$28,0,10*ROW('Water Data'!I38)))</f>
        <v/>
      </c>
      <c r="CJ44" s="300" t="str">
        <f ca="true">+IF(OFFSET('Water Data'!$I$29,0,10*ROW('Water Data'!I38))="","",OFFSET('Water Data'!$I$29,0,10*ROW('Water Data'!I38)))</f>
        <v/>
      </c>
      <c r="CK44" s="300" t="str">
        <f ca="true">+IF(OFFSET('Sanitation Data'!$D$28,0,10*ROW('Sanitation Data'!D38))="","",OFFSET('Sanitation Data'!$D$28,0,10*ROW('Sanitation Data'!D38)))</f>
        <v/>
      </c>
      <c r="CL44" s="300" t="str">
        <f ca="true">+IF(OFFSET('Sanitation Data'!$D$29,0,10*ROW('Sanitation Data'!D38))="","",OFFSET('Sanitation Data'!$D$29,0,10*ROW('Sanitation Data'!D38)))</f>
        <v/>
      </c>
      <c r="CM44" s="300" t="str">
        <f ca="true">+IF(OFFSET('Sanitation Data'!$D$30,0,10*ROW('Sanitation Data'!D38))="","",OFFSET('Sanitation Data'!$D$30,0,10*ROW('Sanitation Data'!D38)))</f>
        <v/>
      </c>
      <c r="CN44" s="300" t="str">
        <f ca="true">+IF(OFFSET('Sanitation Data'!$D$31,0,10*ROW('Sanitation Data'!D38))="","",OFFSET('Sanitation Data'!$D$31,0,10*ROW('Sanitation Data'!D38)))</f>
        <v/>
      </c>
      <c r="CO44" s="300" t="str">
        <f ca="true">+IF(OFFSET('Sanitation Data'!$D$32,0,10*ROW('Sanitation Data'!D38))="","",OFFSET('Sanitation Data'!$D$32,0,10*ROW('Sanitation Data'!D38)))</f>
        <v/>
      </c>
      <c r="CP44" s="300" t="str">
        <f ca="true">+IF(OFFSET('Sanitation Data'!$E$28,0,10*ROW('Sanitation Data'!E38))="","",OFFSET('Sanitation Data'!$E$28,0,10*ROW('Sanitation Data'!E38)))</f>
        <v/>
      </c>
      <c r="CQ44" s="300" t="str">
        <f ca="true">+IF(OFFSET('Sanitation Data'!$E$29,0,10*ROW('Sanitation Data'!E38))="","",OFFSET('Sanitation Data'!$E$29,0,10*ROW('Sanitation Data'!E38)))</f>
        <v/>
      </c>
      <c r="CR44" s="300" t="str">
        <f ca="true">+IF(OFFSET('Sanitation Data'!$E$30,0,10*ROW('Sanitation Data'!E38))="","",OFFSET('Sanitation Data'!$E$30,0,10*ROW('Sanitation Data'!E38)))</f>
        <v/>
      </c>
      <c r="CS44" s="300" t="str">
        <f ca="true">+IF(OFFSET('Sanitation Data'!$E$31,0,10*ROW('Sanitation Data'!E38))="","",OFFSET('Sanitation Data'!$E$31,0,10*ROW('Sanitation Data'!E38)))</f>
        <v/>
      </c>
      <c r="CT44" s="300" t="str">
        <f ca="true">+IF(OFFSET('Sanitation Data'!$E$32,0,10*ROW('Sanitation Data'!E38))="","",OFFSET('Sanitation Data'!$E$32,0,10*ROW('Sanitation Data'!E38)))</f>
        <v/>
      </c>
      <c r="CU44" s="300" t="str">
        <f ca="true">+IF(OFFSET('Sanitation Data'!$F$28,0,10*ROW('Sanitation Data'!F38))="","",OFFSET('Sanitation Data'!$F$28,0,10*ROW('Sanitation Data'!F38)))</f>
        <v/>
      </c>
      <c r="CV44" s="300" t="str">
        <f ca="true">+IF(OFFSET('Sanitation Data'!$F$29,0,10*ROW('Sanitation Data'!F38))="","",OFFSET('Sanitation Data'!$F$29,0,10*ROW('Sanitation Data'!F38)))</f>
        <v/>
      </c>
      <c r="CW44" s="300" t="str">
        <f ca="true">+IF(OFFSET('Sanitation Data'!$F$30,0,10*ROW('Sanitation Data'!F38))="","",OFFSET('Sanitation Data'!$F$30,0,10*ROW('Sanitation Data'!F38)))</f>
        <v/>
      </c>
      <c r="CX44" s="300" t="str">
        <f ca="true">+IF(OFFSET('Sanitation Data'!$F$31,0,10*ROW('Sanitation Data'!F38))="","",OFFSET('Sanitation Data'!$F$31,0,10*ROW('Sanitation Data'!F38)))</f>
        <v/>
      </c>
      <c r="CY44" s="300" t="str">
        <f ca="true">+IF(OFFSET('Sanitation Data'!$F$32,0,10*ROW('Sanitation Data'!F38))="","",OFFSET('Sanitation Data'!$F$32,0,10*ROW('Sanitation Data'!F38)))</f>
        <v/>
      </c>
      <c r="CZ44" s="300" t="str">
        <f ca="true">+IF(OFFSET('Sanitation Data'!$G$28,0,10*ROW('Sanitation Data'!G38))="","",OFFSET('Sanitation Data'!$G$28,0,10*ROW('Sanitation Data'!G38)))</f>
        <v/>
      </c>
      <c r="DA44" s="300" t="str">
        <f ca="true">+IF(OFFSET('Sanitation Data'!$G$29,0,10*ROW('Sanitation Data'!G38))="","",OFFSET('Sanitation Data'!$G$29,0,10*ROW('Sanitation Data'!G38)))</f>
        <v/>
      </c>
      <c r="DB44" s="300" t="str">
        <f ca="true">+IF(OFFSET('Sanitation Data'!$G$30,0,10*ROW('Sanitation Data'!G38))="","",OFFSET('Sanitation Data'!$G$30,0,10*ROW('Sanitation Data'!G38)))</f>
        <v/>
      </c>
      <c r="DC44" s="300" t="str">
        <f ca="true">+IF(OFFSET('Sanitation Data'!$G$31,0,10*ROW('Sanitation Data'!G38))="","",OFFSET('Sanitation Data'!$G$31,0,10*ROW('Sanitation Data'!G38)))</f>
        <v/>
      </c>
      <c r="DD44" s="300" t="str">
        <f ca="true">+IF(OFFSET('Sanitation Data'!$G$32,0,10*ROW('Sanitation Data'!G38))="","",OFFSET('Sanitation Data'!$G$32,0,10*ROW('Sanitation Data'!G38)))</f>
        <v/>
      </c>
      <c r="DE44" s="300" t="str">
        <f ca="true">+IF(OFFSET('Sanitation Data'!$H$28,0,10*ROW('Sanitation Data'!H38))="","",OFFSET('Sanitation Data'!$H$28,0,10*ROW('Sanitation Data'!H38)))</f>
        <v/>
      </c>
      <c r="DF44" s="300" t="str">
        <f ca="true">+IF(OFFSET('Sanitation Data'!$H$29,0,10*ROW('Sanitation Data'!H38))="","",OFFSET('Sanitation Data'!$H$29,0,10*ROW('Sanitation Data'!H38)))</f>
        <v/>
      </c>
      <c r="DG44" s="300" t="str">
        <f ca="true">+IF(OFFSET('Sanitation Data'!$H$30,0,10*ROW('Sanitation Data'!H38))="","",OFFSET('Sanitation Data'!$H$30,0,10*ROW('Sanitation Data'!H38)))</f>
        <v/>
      </c>
      <c r="DH44" s="300" t="str">
        <f ca="true">+IF(OFFSET('Sanitation Data'!$H$31,0,10*ROW('Sanitation Data'!H38))="","",OFFSET('Sanitation Data'!$H$31,0,10*ROW('Sanitation Data'!H38)))</f>
        <v/>
      </c>
      <c r="DI44" s="300" t="str">
        <f ca="true">+IF(OFFSET('Sanitation Data'!$H$32,0,10*ROW('Sanitation Data'!H38))="","",OFFSET('Sanitation Data'!$H$32,0,10*ROW('Sanitation Data'!H38)))</f>
        <v/>
      </c>
      <c r="DJ44" s="300" t="str">
        <f ca="true">+IF(OFFSET('Sanitation Data'!$I$28,0,10*ROW('Sanitation Data'!I38))="","",OFFSET('Sanitation Data'!$I$28,0,10*ROW('Sanitation Data'!I38)))</f>
        <v/>
      </c>
      <c r="DK44" s="300" t="str">
        <f ca="true">+IF(OFFSET('Sanitation Data'!$I$29,0,10*ROW('Sanitation Data'!I38))="","",OFFSET('Sanitation Data'!$I$29,0,10*ROW('Sanitation Data'!I38)))</f>
        <v/>
      </c>
      <c r="DL44" s="300" t="str">
        <f ca="true">+IF(OFFSET('Sanitation Data'!$I$30,0,10*ROW('Sanitation Data'!I38))="","",OFFSET('Sanitation Data'!$I$30,0,10*ROW('Sanitation Data'!I38)))</f>
        <v/>
      </c>
      <c r="DM44" s="300" t="str">
        <f ca="true">+IF(OFFSET('Sanitation Data'!$I$31,0,10*ROW('Sanitation Data'!I38))="","",OFFSET('Sanitation Data'!$I$31,0,10*ROW('Sanitation Data'!I38)))</f>
        <v/>
      </c>
      <c r="DN44" s="300" t="str">
        <f ca="true">+IF(OFFSET('Sanitation Data'!$I$32,0,10*ROW('Sanitation Data'!I38))="","",OFFSET('Sanitation Data'!$I$32,0,10*ROW('Sanitation Data'!I38)))</f>
        <v/>
      </c>
      <c r="DO44" s="300" t="str">
        <f ca="true">+IF(OFFSET('Hygiene Data'!$D$11,0,10*ROW('Hygiene Data'!D38))="","",OFFSET('Hygiene Data'!$D$11,0,10*ROW('Hygiene Data'!D38)))</f>
        <v/>
      </c>
      <c r="DP44" s="300" t="str">
        <f ca="true">+IF(OFFSET('Hygiene Data'!$D$12,0,10*ROW('Hygiene Data'!D38))="","",OFFSET('Hygiene Data'!$D$12,0,10*ROW('Hygiene Data'!D38)))</f>
        <v/>
      </c>
      <c r="DQ44" s="300" t="str">
        <f ca="true">+IF(OFFSET('Hygiene Data'!$D$13,0,10*ROW('Hygiene Data'!D38))="","",OFFSET('Hygiene Data'!$D$13,0,10*ROW('Hygiene Data'!D38)))</f>
        <v/>
      </c>
      <c r="DR44" s="300" t="str">
        <f ca="true">+IF(OFFSET('Hygiene Data'!$E$11,0,10*ROW('Hygiene Data'!E38))="","",OFFSET('Hygiene Data'!$E$11,0,10*ROW('Hygiene Data'!E38)))</f>
        <v/>
      </c>
      <c r="DS44" s="300" t="str">
        <f ca="true">+IF(OFFSET('Hygiene Data'!$E$12,0,10*ROW('Hygiene Data'!E38))="","",OFFSET('Hygiene Data'!$E$12,0,10*ROW('Hygiene Data'!E38)))</f>
        <v/>
      </c>
      <c r="DT44" s="300" t="str">
        <f ca="true">+IF(OFFSET('Hygiene Data'!$E$13,0,10*ROW('Hygiene Data'!E38))="","",OFFSET('Hygiene Data'!$E$13,0,10*ROW('Hygiene Data'!E38)))</f>
        <v/>
      </c>
      <c r="DU44" s="300" t="str">
        <f ca="true">+IF(OFFSET('Hygiene Data'!$F$11,0,10*ROW('Hygiene Data'!F38))="","",OFFSET('Hygiene Data'!$F$11,0,10*ROW('Hygiene Data'!F38)))</f>
        <v/>
      </c>
      <c r="DV44" s="300" t="str">
        <f ca="true">+IF(OFFSET('Hygiene Data'!$F$12,0,10*ROW('Hygiene Data'!F38))="","",OFFSET('Hygiene Data'!$F$12,0,10*ROW('Hygiene Data'!F38)))</f>
        <v/>
      </c>
      <c r="DW44" s="300" t="str">
        <f ca="true">+IF(OFFSET('Hygiene Data'!$F$13,0,10*ROW('Hygiene Data'!F38))="","",OFFSET('Hygiene Data'!$F$13,0,10*ROW('Hygiene Data'!F38)))</f>
        <v/>
      </c>
      <c r="DX44" s="300" t="str">
        <f ca="true">+IF(OFFSET('Hygiene Data'!$G$11,0,10*ROW('Hygiene Data'!G38))="","",OFFSET('Hygiene Data'!$G$11,0,10*ROW('Hygiene Data'!G38)))</f>
        <v/>
      </c>
      <c r="DY44" s="300" t="str">
        <f ca="true">+IF(OFFSET('Hygiene Data'!$G$12,0,10*ROW('Hygiene Data'!G38))="","",OFFSET('Hygiene Data'!$G$12,0,10*ROW('Hygiene Data'!G38)))</f>
        <v/>
      </c>
      <c r="DZ44" s="300" t="str">
        <f ca="true">+IF(OFFSET('Hygiene Data'!$G$13,0,10*ROW('Hygiene Data'!G38))="","",OFFSET('Hygiene Data'!$G$13,0,10*ROW('Hygiene Data'!G38)))</f>
        <v/>
      </c>
      <c r="EA44" s="300" t="str">
        <f ca="true">+IF(OFFSET('Hygiene Data'!$H$11,0,10*ROW('Hygiene Data'!H38))="","",OFFSET('Hygiene Data'!$H$11,0,10*ROW('Hygiene Data'!H38)))</f>
        <v/>
      </c>
      <c r="EB44" s="300" t="str">
        <f ca="true">+IF(OFFSET('Hygiene Data'!$H$12,0,10*ROW('Hygiene Data'!H38))="","",OFFSET('Hygiene Data'!$H$12,0,10*ROW('Hygiene Data'!H38)))</f>
        <v/>
      </c>
      <c r="EC44" s="300" t="str">
        <f ca="true">+IF(OFFSET('Hygiene Data'!$H$13,0,10*ROW('Hygiene Data'!H38))="","",OFFSET('Hygiene Data'!$H$13,0,10*ROW('Hygiene Data'!H38)))</f>
        <v/>
      </c>
      <c r="ED44" s="300" t="str">
        <f ca="true">+IF(OFFSET('Hygiene Data'!$I$11,0,10*ROW('Hygiene Data'!I38))="","",OFFSET('Hygiene Data'!$I$11,0,10*ROW('Hygiene Data'!I38)))</f>
        <v/>
      </c>
      <c r="EE44" s="300" t="str">
        <f ca="true">+IF(OFFSET('Hygiene Data'!$I$12,0,10*ROW('Hygiene Data'!I38))="","",OFFSET('Hygiene Data'!$I$12,0,10*ROW('Hygiene Data'!I38)))</f>
        <v/>
      </c>
      <c r="EF44" s="300"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57"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0"/>
      <c r="BS45" s="300" t="str">
        <f ca="true">+IF(OFFSET('Water Data'!$D$27,0,10*ROW('Water Data'!D39))="","",OFFSET('Water Data'!$D$27,0,10*ROW('Water Data'!D39)))</f>
        <v/>
      </c>
      <c r="BT45" s="300" t="str">
        <f ca="true">+IF(OFFSET('Water Data'!$D$28,0,10*ROW('Water Data'!D39))="","",OFFSET('Water Data'!$D$28,0,10*ROW('Water Data'!D39)))</f>
        <v/>
      </c>
      <c r="BU45" s="300" t="str">
        <f ca="true">+IF(OFFSET('Water Data'!$D$29,0,10*ROW('Water Data'!D39))="","",OFFSET('Water Data'!$D$29,0,10*ROW('Water Data'!D39)))</f>
        <v/>
      </c>
      <c r="BV45" s="300" t="str">
        <f ca="true">+IF(OFFSET('Water Data'!$E$27,0,10*ROW('Water Data'!E39))="","",OFFSET('Water Data'!$E$27,0,10*ROW('Water Data'!E39)))</f>
        <v/>
      </c>
      <c r="BW45" s="300" t="str">
        <f ca="true">+IF(OFFSET('Water Data'!$E$28,0,10*ROW('Water Data'!E39))="","",OFFSET('Water Data'!$E$28,0,10*ROW('Water Data'!E39)))</f>
        <v/>
      </c>
      <c r="BX45" s="300" t="str">
        <f ca="true">+IF(OFFSET('Water Data'!$E$29,0,10*ROW('Water Data'!E39))="","",OFFSET('Water Data'!$E$29,0,10*ROW('Water Data'!E39)))</f>
        <v/>
      </c>
      <c r="BY45" s="300" t="str">
        <f ca="true">+IF(OFFSET('Water Data'!$F$27,0,10*ROW('Water Data'!F39))="","",OFFSET('Water Data'!$F$27,0,10*ROW('Water Data'!F39)))</f>
        <v/>
      </c>
      <c r="BZ45" s="300" t="str">
        <f ca="true">+IF(OFFSET('Water Data'!$F$28,0,10*ROW('Water Data'!F39))="","",OFFSET('Water Data'!$F$28,0,10*ROW('Water Data'!F39)))</f>
        <v/>
      </c>
      <c r="CA45" s="300" t="str">
        <f ca="true">+IF(OFFSET('Water Data'!$F$29,0,10*ROW('Water Data'!F39))="","",OFFSET('Water Data'!$F$29,0,10*ROW('Water Data'!F39)))</f>
        <v/>
      </c>
      <c r="CB45" s="300" t="str">
        <f ca="true">+IF(OFFSET('Water Data'!$G$27,0,10*ROW('Water Data'!G39))="","",OFFSET('Water Data'!$G$27,0,10*ROW('Water Data'!G39)))</f>
        <v/>
      </c>
      <c r="CC45" s="300" t="str">
        <f ca="true">+IF(OFFSET('Water Data'!$G$28,0,10*ROW('Water Data'!G39))="","",OFFSET('Water Data'!$G$28,0,10*ROW('Water Data'!G39)))</f>
        <v/>
      </c>
      <c r="CD45" s="300" t="str">
        <f ca="true">+IF(OFFSET('Water Data'!$G$29,0,10*ROW('Water Data'!G39))="","",OFFSET('Water Data'!$G$29,0,10*ROW('Water Data'!G39)))</f>
        <v/>
      </c>
      <c r="CE45" s="300" t="str">
        <f ca="true">+IF(OFFSET('Water Data'!$H$27,0,10*ROW('Water Data'!H39))="","",OFFSET('Water Data'!$H$27,0,10*ROW('Water Data'!H39)))</f>
        <v/>
      </c>
      <c r="CF45" s="300" t="str">
        <f ca="true">+IF(OFFSET('Water Data'!$H$28,0,10*ROW('Water Data'!H39))="","",OFFSET('Water Data'!$H$28,0,10*ROW('Water Data'!H39)))</f>
        <v/>
      </c>
      <c r="CG45" s="300" t="str">
        <f ca="true">+IF(OFFSET('Water Data'!$H$29,0,10*ROW('Water Data'!H39))="","",OFFSET('Water Data'!$H$29,0,10*ROW('Water Data'!H39)))</f>
        <v/>
      </c>
      <c r="CH45" s="300" t="str">
        <f ca="true">+IF(OFFSET('Water Data'!$I$27,0,10*ROW('Water Data'!I39))="","",OFFSET('Water Data'!$I$27,0,10*ROW('Water Data'!I39)))</f>
        <v/>
      </c>
      <c r="CI45" s="300" t="str">
        <f ca="true">+IF(OFFSET('Water Data'!$I$28,0,10*ROW('Water Data'!I39))="","",OFFSET('Water Data'!$I$28,0,10*ROW('Water Data'!I39)))</f>
        <v/>
      </c>
      <c r="CJ45" s="300" t="str">
        <f ca="true">+IF(OFFSET('Water Data'!$I$29,0,10*ROW('Water Data'!I39))="","",OFFSET('Water Data'!$I$29,0,10*ROW('Water Data'!I39)))</f>
        <v/>
      </c>
      <c r="CK45" s="300" t="str">
        <f ca="true">+IF(OFFSET('Sanitation Data'!$D$28,0,10*ROW('Sanitation Data'!D39))="","",OFFSET('Sanitation Data'!$D$28,0,10*ROW('Sanitation Data'!D39)))</f>
        <v/>
      </c>
      <c r="CL45" s="300" t="str">
        <f ca="true">+IF(OFFSET('Sanitation Data'!$D$29,0,10*ROW('Sanitation Data'!D39))="","",OFFSET('Sanitation Data'!$D$29,0,10*ROW('Sanitation Data'!D39)))</f>
        <v/>
      </c>
      <c r="CM45" s="300" t="str">
        <f ca="true">+IF(OFFSET('Sanitation Data'!$D$30,0,10*ROW('Sanitation Data'!D39))="","",OFFSET('Sanitation Data'!$D$30,0,10*ROW('Sanitation Data'!D39)))</f>
        <v/>
      </c>
      <c r="CN45" s="300" t="str">
        <f ca="true">+IF(OFFSET('Sanitation Data'!$D$31,0,10*ROW('Sanitation Data'!D39))="","",OFFSET('Sanitation Data'!$D$31,0,10*ROW('Sanitation Data'!D39)))</f>
        <v/>
      </c>
      <c r="CO45" s="300" t="str">
        <f ca="true">+IF(OFFSET('Sanitation Data'!$D$32,0,10*ROW('Sanitation Data'!D39))="","",OFFSET('Sanitation Data'!$D$32,0,10*ROW('Sanitation Data'!D39)))</f>
        <v/>
      </c>
      <c r="CP45" s="300" t="str">
        <f ca="true">+IF(OFFSET('Sanitation Data'!$E$28,0,10*ROW('Sanitation Data'!E39))="","",OFFSET('Sanitation Data'!$E$28,0,10*ROW('Sanitation Data'!E39)))</f>
        <v/>
      </c>
      <c r="CQ45" s="300" t="str">
        <f ca="true">+IF(OFFSET('Sanitation Data'!$E$29,0,10*ROW('Sanitation Data'!E39))="","",OFFSET('Sanitation Data'!$E$29,0,10*ROW('Sanitation Data'!E39)))</f>
        <v/>
      </c>
      <c r="CR45" s="300" t="str">
        <f ca="true">+IF(OFFSET('Sanitation Data'!$E$30,0,10*ROW('Sanitation Data'!E39))="","",OFFSET('Sanitation Data'!$E$30,0,10*ROW('Sanitation Data'!E39)))</f>
        <v/>
      </c>
      <c r="CS45" s="300" t="str">
        <f ca="true">+IF(OFFSET('Sanitation Data'!$E$31,0,10*ROW('Sanitation Data'!E39))="","",OFFSET('Sanitation Data'!$E$31,0,10*ROW('Sanitation Data'!E39)))</f>
        <v/>
      </c>
      <c r="CT45" s="300" t="str">
        <f ca="true">+IF(OFFSET('Sanitation Data'!$E$32,0,10*ROW('Sanitation Data'!E39))="","",OFFSET('Sanitation Data'!$E$32,0,10*ROW('Sanitation Data'!E39)))</f>
        <v/>
      </c>
      <c r="CU45" s="300" t="str">
        <f ca="true">+IF(OFFSET('Sanitation Data'!$F$28,0,10*ROW('Sanitation Data'!F39))="","",OFFSET('Sanitation Data'!$F$28,0,10*ROW('Sanitation Data'!F39)))</f>
        <v/>
      </c>
      <c r="CV45" s="300" t="str">
        <f ca="true">+IF(OFFSET('Sanitation Data'!$F$29,0,10*ROW('Sanitation Data'!F39))="","",OFFSET('Sanitation Data'!$F$29,0,10*ROW('Sanitation Data'!F39)))</f>
        <v/>
      </c>
      <c r="CW45" s="300" t="str">
        <f ca="true">+IF(OFFSET('Sanitation Data'!$F$30,0,10*ROW('Sanitation Data'!F39))="","",OFFSET('Sanitation Data'!$F$30,0,10*ROW('Sanitation Data'!F39)))</f>
        <v/>
      </c>
      <c r="CX45" s="300" t="str">
        <f ca="true">+IF(OFFSET('Sanitation Data'!$F$31,0,10*ROW('Sanitation Data'!F39))="","",OFFSET('Sanitation Data'!$F$31,0,10*ROW('Sanitation Data'!F39)))</f>
        <v/>
      </c>
      <c r="CY45" s="300" t="str">
        <f ca="true">+IF(OFFSET('Sanitation Data'!$F$32,0,10*ROW('Sanitation Data'!F39))="","",OFFSET('Sanitation Data'!$F$32,0,10*ROW('Sanitation Data'!F39)))</f>
        <v/>
      </c>
      <c r="CZ45" s="300" t="str">
        <f ca="true">+IF(OFFSET('Sanitation Data'!$G$28,0,10*ROW('Sanitation Data'!G39))="","",OFFSET('Sanitation Data'!$G$28,0,10*ROW('Sanitation Data'!G39)))</f>
        <v/>
      </c>
      <c r="DA45" s="300" t="str">
        <f ca="true">+IF(OFFSET('Sanitation Data'!$G$29,0,10*ROW('Sanitation Data'!G39))="","",OFFSET('Sanitation Data'!$G$29,0,10*ROW('Sanitation Data'!G39)))</f>
        <v/>
      </c>
      <c r="DB45" s="300" t="str">
        <f ca="true">+IF(OFFSET('Sanitation Data'!$G$30,0,10*ROW('Sanitation Data'!G39))="","",OFFSET('Sanitation Data'!$G$30,0,10*ROW('Sanitation Data'!G39)))</f>
        <v/>
      </c>
      <c r="DC45" s="300" t="str">
        <f ca="true">+IF(OFFSET('Sanitation Data'!$G$31,0,10*ROW('Sanitation Data'!G39))="","",OFFSET('Sanitation Data'!$G$31,0,10*ROW('Sanitation Data'!G39)))</f>
        <v/>
      </c>
      <c r="DD45" s="300" t="str">
        <f ca="true">+IF(OFFSET('Sanitation Data'!$G$32,0,10*ROW('Sanitation Data'!G39))="","",OFFSET('Sanitation Data'!$G$32,0,10*ROW('Sanitation Data'!G39)))</f>
        <v/>
      </c>
      <c r="DE45" s="300" t="str">
        <f ca="true">+IF(OFFSET('Sanitation Data'!$H$28,0,10*ROW('Sanitation Data'!H39))="","",OFFSET('Sanitation Data'!$H$28,0,10*ROW('Sanitation Data'!H39)))</f>
        <v/>
      </c>
      <c r="DF45" s="300" t="str">
        <f ca="true">+IF(OFFSET('Sanitation Data'!$H$29,0,10*ROW('Sanitation Data'!H39))="","",OFFSET('Sanitation Data'!$H$29,0,10*ROW('Sanitation Data'!H39)))</f>
        <v/>
      </c>
      <c r="DG45" s="300" t="str">
        <f ca="true">+IF(OFFSET('Sanitation Data'!$H$30,0,10*ROW('Sanitation Data'!H39))="","",OFFSET('Sanitation Data'!$H$30,0,10*ROW('Sanitation Data'!H39)))</f>
        <v/>
      </c>
      <c r="DH45" s="300" t="str">
        <f ca="true">+IF(OFFSET('Sanitation Data'!$H$31,0,10*ROW('Sanitation Data'!H39))="","",OFFSET('Sanitation Data'!$H$31,0,10*ROW('Sanitation Data'!H39)))</f>
        <v/>
      </c>
      <c r="DI45" s="300" t="str">
        <f ca="true">+IF(OFFSET('Sanitation Data'!$H$32,0,10*ROW('Sanitation Data'!H39))="","",OFFSET('Sanitation Data'!$H$32,0,10*ROW('Sanitation Data'!H39)))</f>
        <v/>
      </c>
      <c r="DJ45" s="300" t="str">
        <f ca="true">+IF(OFFSET('Sanitation Data'!$I$28,0,10*ROW('Sanitation Data'!I39))="","",OFFSET('Sanitation Data'!$I$28,0,10*ROW('Sanitation Data'!I39)))</f>
        <v/>
      </c>
      <c r="DK45" s="300" t="str">
        <f ca="true">+IF(OFFSET('Sanitation Data'!$I$29,0,10*ROW('Sanitation Data'!I39))="","",OFFSET('Sanitation Data'!$I$29,0,10*ROW('Sanitation Data'!I39)))</f>
        <v/>
      </c>
      <c r="DL45" s="300" t="str">
        <f ca="true">+IF(OFFSET('Sanitation Data'!$I$30,0,10*ROW('Sanitation Data'!I39))="","",OFFSET('Sanitation Data'!$I$30,0,10*ROW('Sanitation Data'!I39)))</f>
        <v/>
      </c>
      <c r="DM45" s="300" t="str">
        <f ca="true">+IF(OFFSET('Sanitation Data'!$I$31,0,10*ROW('Sanitation Data'!I39))="","",OFFSET('Sanitation Data'!$I$31,0,10*ROW('Sanitation Data'!I39)))</f>
        <v/>
      </c>
      <c r="DN45" s="300" t="str">
        <f ca="true">+IF(OFFSET('Sanitation Data'!$I$32,0,10*ROW('Sanitation Data'!I39))="","",OFFSET('Sanitation Data'!$I$32,0,10*ROW('Sanitation Data'!I39)))</f>
        <v/>
      </c>
      <c r="DO45" s="300" t="str">
        <f ca="true">+IF(OFFSET('Hygiene Data'!$D$11,0,10*ROW('Hygiene Data'!D39))="","",OFFSET('Hygiene Data'!$D$11,0,10*ROW('Hygiene Data'!D39)))</f>
        <v/>
      </c>
      <c r="DP45" s="300" t="str">
        <f ca="true">+IF(OFFSET('Hygiene Data'!$D$12,0,10*ROW('Hygiene Data'!D39))="","",OFFSET('Hygiene Data'!$D$12,0,10*ROW('Hygiene Data'!D39)))</f>
        <v/>
      </c>
      <c r="DQ45" s="300" t="str">
        <f ca="true">+IF(OFFSET('Hygiene Data'!$D$13,0,10*ROW('Hygiene Data'!D39))="","",OFFSET('Hygiene Data'!$D$13,0,10*ROW('Hygiene Data'!D39)))</f>
        <v/>
      </c>
      <c r="DR45" s="300" t="str">
        <f ca="true">+IF(OFFSET('Hygiene Data'!$E$11,0,10*ROW('Hygiene Data'!E39))="","",OFFSET('Hygiene Data'!$E$11,0,10*ROW('Hygiene Data'!E39)))</f>
        <v/>
      </c>
      <c r="DS45" s="300" t="str">
        <f ca="true">+IF(OFFSET('Hygiene Data'!$E$12,0,10*ROW('Hygiene Data'!E39))="","",OFFSET('Hygiene Data'!$E$12,0,10*ROW('Hygiene Data'!E39)))</f>
        <v/>
      </c>
      <c r="DT45" s="300" t="str">
        <f ca="true">+IF(OFFSET('Hygiene Data'!$E$13,0,10*ROW('Hygiene Data'!E39))="","",OFFSET('Hygiene Data'!$E$13,0,10*ROW('Hygiene Data'!E39)))</f>
        <v/>
      </c>
      <c r="DU45" s="300" t="str">
        <f ca="true">+IF(OFFSET('Hygiene Data'!$F$11,0,10*ROW('Hygiene Data'!F39))="","",OFFSET('Hygiene Data'!$F$11,0,10*ROW('Hygiene Data'!F39)))</f>
        <v/>
      </c>
      <c r="DV45" s="300" t="str">
        <f ca="true">+IF(OFFSET('Hygiene Data'!$F$12,0,10*ROW('Hygiene Data'!F39))="","",OFFSET('Hygiene Data'!$F$12,0,10*ROW('Hygiene Data'!F39)))</f>
        <v/>
      </c>
      <c r="DW45" s="300" t="str">
        <f ca="true">+IF(OFFSET('Hygiene Data'!$F$13,0,10*ROW('Hygiene Data'!F39))="","",OFFSET('Hygiene Data'!$F$13,0,10*ROW('Hygiene Data'!F39)))</f>
        <v/>
      </c>
      <c r="DX45" s="300" t="str">
        <f ca="true">+IF(OFFSET('Hygiene Data'!$G$11,0,10*ROW('Hygiene Data'!G39))="","",OFFSET('Hygiene Data'!$G$11,0,10*ROW('Hygiene Data'!G39)))</f>
        <v/>
      </c>
      <c r="DY45" s="300" t="str">
        <f ca="true">+IF(OFFSET('Hygiene Data'!$G$12,0,10*ROW('Hygiene Data'!G39))="","",OFFSET('Hygiene Data'!$G$12,0,10*ROW('Hygiene Data'!G39)))</f>
        <v/>
      </c>
      <c r="DZ45" s="300" t="str">
        <f ca="true">+IF(OFFSET('Hygiene Data'!$G$13,0,10*ROW('Hygiene Data'!G39))="","",OFFSET('Hygiene Data'!$G$13,0,10*ROW('Hygiene Data'!G39)))</f>
        <v/>
      </c>
      <c r="EA45" s="300" t="str">
        <f ca="true">+IF(OFFSET('Hygiene Data'!$H$11,0,10*ROW('Hygiene Data'!H39))="","",OFFSET('Hygiene Data'!$H$11,0,10*ROW('Hygiene Data'!H39)))</f>
        <v/>
      </c>
      <c r="EB45" s="300" t="str">
        <f ca="true">+IF(OFFSET('Hygiene Data'!$H$12,0,10*ROW('Hygiene Data'!H39))="","",OFFSET('Hygiene Data'!$H$12,0,10*ROW('Hygiene Data'!H39)))</f>
        <v/>
      </c>
      <c r="EC45" s="300" t="str">
        <f ca="true">+IF(OFFSET('Hygiene Data'!$H$13,0,10*ROW('Hygiene Data'!H39))="","",OFFSET('Hygiene Data'!$H$13,0,10*ROW('Hygiene Data'!H39)))</f>
        <v/>
      </c>
      <c r="ED45" s="300" t="str">
        <f ca="true">+IF(OFFSET('Hygiene Data'!$I$11,0,10*ROW('Hygiene Data'!I39))="","",OFFSET('Hygiene Data'!$I$11,0,10*ROW('Hygiene Data'!I39)))</f>
        <v/>
      </c>
      <c r="EE45" s="300" t="str">
        <f ca="true">+IF(OFFSET('Hygiene Data'!$I$12,0,10*ROW('Hygiene Data'!I39))="","",OFFSET('Hygiene Data'!$I$12,0,10*ROW('Hygiene Data'!I39)))</f>
        <v/>
      </c>
      <c r="EF45" s="300"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57"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0"/>
      <c r="BS46" s="300" t="str">
        <f ca="true">+IF(OFFSET('Water Data'!$D$27,0,10*ROW('Water Data'!D40))="","",OFFSET('Water Data'!$D$27,0,10*ROW('Water Data'!D40)))</f>
        <v/>
      </c>
      <c r="BT46" s="300" t="str">
        <f ca="true">+IF(OFFSET('Water Data'!$D$28,0,10*ROW('Water Data'!D40))="","",OFFSET('Water Data'!$D$28,0,10*ROW('Water Data'!D40)))</f>
        <v/>
      </c>
      <c r="BU46" s="300" t="str">
        <f ca="true">+IF(OFFSET('Water Data'!$D$29,0,10*ROW('Water Data'!D40))="","",OFFSET('Water Data'!$D$29,0,10*ROW('Water Data'!D40)))</f>
        <v/>
      </c>
      <c r="BV46" s="300" t="str">
        <f ca="true">+IF(OFFSET('Water Data'!$E$27,0,10*ROW('Water Data'!E40))="","",OFFSET('Water Data'!$E$27,0,10*ROW('Water Data'!E40)))</f>
        <v/>
      </c>
      <c r="BW46" s="300" t="str">
        <f ca="true">+IF(OFFSET('Water Data'!$E$28,0,10*ROW('Water Data'!E40))="","",OFFSET('Water Data'!$E$28,0,10*ROW('Water Data'!E40)))</f>
        <v/>
      </c>
      <c r="BX46" s="300" t="str">
        <f ca="true">+IF(OFFSET('Water Data'!$E$29,0,10*ROW('Water Data'!E40))="","",OFFSET('Water Data'!$E$29,0,10*ROW('Water Data'!E40)))</f>
        <v/>
      </c>
      <c r="BY46" s="300" t="str">
        <f ca="true">+IF(OFFSET('Water Data'!$F$27,0,10*ROW('Water Data'!F40))="","",OFFSET('Water Data'!$F$27,0,10*ROW('Water Data'!F40)))</f>
        <v/>
      </c>
      <c r="BZ46" s="300" t="str">
        <f ca="true">+IF(OFFSET('Water Data'!$F$28,0,10*ROW('Water Data'!F40))="","",OFFSET('Water Data'!$F$28,0,10*ROW('Water Data'!F40)))</f>
        <v/>
      </c>
      <c r="CA46" s="300" t="str">
        <f ca="true">+IF(OFFSET('Water Data'!$F$29,0,10*ROW('Water Data'!F40))="","",OFFSET('Water Data'!$F$29,0,10*ROW('Water Data'!F40)))</f>
        <v/>
      </c>
      <c r="CB46" s="300" t="str">
        <f ca="true">+IF(OFFSET('Water Data'!$G$27,0,10*ROW('Water Data'!G40))="","",OFFSET('Water Data'!$G$27,0,10*ROW('Water Data'!G40)))</f>
        <v/>
      </c>
      <c r="CC46" s="300" t="str">
        <f ca="true">+IF(OFFSET('Water Data'!$G$28,0,10*ROW('Water Data'!G40))="","",OFFSET('Water Data'!$G$28,0,10*ROW('Water Data'!G40)))</f>
        <v/>
      </c>
      <c r="CD46" s="300" t="str">
        <f ca="true">+IF(OFFSET('Water Data'!$G$29,0,10*ROW('Water Data'!G40))="","",OFFSET('Water Data'!$G$29,0,10*ROW('Water Data'!G40)))</f>
        <v/>
      </c>
      <c r="CE46" s="300" t="str">
        <f ca="true">+IF(OFFSET('Water Data'!$H$27,0,10*ROW('Water Data'!H40))="","",OFFSET('Water Data'!$H$27,0,10*ROW('Water Data'!H40)))</f>
        <v/>
      </c>
      <c r="CF46" s="300" t="str">
        <f ca="true">+IF(OFFSET('Water Data'!$H$28,0,10*ROW('Water Data'!H40))="","",OFFSET('Water Data'!$H$28,0,10*ROW('Water Data'!H40)))</f>
        <v/>
      </c>
      <c r="CG46" s="300" t="str">
        <f ca="true">+IF(OFFSET('Water Data'!$H$29,0,10*ROW('Water Data'!H40))="","",OFFSET('Water Data'!$H$29,0,10*ROW('Water Data'!H40)))</f>
        <v/>
      </c>
      <c r="CH46" s="300" t="str">
        <f ca="true">+IF(OFFSET('Water Data'!$I$27,0,10*ROW('Water Data'!I40))="","",OFFSET('Water Data'!$I$27,0,10*ROW('Water Data'!I40)))</f>
        <v/>
      </c>
      <c r="CI46" s="300" t="str">
        <f ca="true">+IF(OFFSET('Water Data'!$I$28,0,10*ROW('Water Data'!I40))="","",OFFSET('Water Data'!$I$28,0,10*ROW('Water Data'!I40)))</f>
        <v/>
      </c>
      <c r="CJ46" s="300" t="str">
        <f ca="true">+IF(OFFSET('Water Data'!$I$29,0,10*ROW('Water Data'!I40))="","",OFFSET('Water Data'!$I$29,0,10*ROW('Water Data'!I40)))</f>
        <v/>
      </c>
      <c r="CK46" s="300" t="str">
        <f ca="true">+IF(OFFSET('Sanitation Data'!$D$28,0,10*ROW('Sanitation Data'!D40))="","",OFFSET('Sanitation Data'!$D$28,0,10*ROW('Sanitation Data'!D40)))</f>
        <v/>
      </c>
      <c r="CL46" s="300" t="str">
        <f ca="true">+IF(OFFSET('Sanitation Data'!$D$29,0,10*ROW('Sanitation Data'!D40))="","",OFFSET('Sanitation Data'!$D$29,0,10*ROW('Sanitation Data'!D40)))</f>
        <v/>
      </c>
      <c r="CM46" s="300" t="str">
        <f ca="true">+IF(OFFSET('Sanitation Data'!$D$30,0,10*ROW('Sanitation Data'!D40))="","",OFFSET('Sanitation Data'!$D$30,0,10*ROW('Sanitation Data'!D40)))</f>
        <v/>
      </c>
      <c r="CN46" s="300" t="str">
        <f ca="true">+IF(OFFSET('Sanitation Data'!$D$31,0,10*ROW('Sanitation Data'!D40))="","",OFFSET('Sanitation Data'!$D$31,0,10*ROW('Sanitation Data'!D40)))</f>
        <v/>
      </c>
      <c r="CO46" s="300" t="str">
        <f ca="true">+IF(OFFSET('Sanitation Data'!$D$32,0,10*ROW('Sanitation Data'!D40))="","",OFFSET('Sanitation Data'!$D$32,0,10*ROW('Sanitation Data'!D40)))</f>
        <v/>
      </c>
      <c r="CP46" s="300" t="str">
        <f ca="true">+IF(OFFSET('Sanitation Data'!$E$28,0,10*ROW('Sanitation Data'!E40))="","",OFFSET('Sanitation Data'!$E$28,0,10*ROW('Sanitation Data'!E40)))</f>
        <v/>
      </c>
      <c r="CQ46" s="300" t="str">
        <f ca="true">+IF(OFFSET('Sanitation Data'!$E$29,0,10*ROW('Sanitation Data'!E40))="","",OFFSET('Sanitation Data'!$E$29,0,10*ROW('Sanitation Data'!E40)))</f>
        <v/>
      </c>
      <c r="CR46" s="300" t="str">
        <f ca="true">+IF(OFFSET('Sanitation Data'!$E$30,0,10*ROW('Sanitation Data'!E40))="","",OFFSET('Sanitation Data'!$E$30,0,10*ROW('Sanitation Data'!E40)))</f>
        <v/>
      </c>
      <c r="CS46" s="300" t="str">
        <f ca="true">+IF(OFFSET('Sanitation Data'!$E$31,0,10*ROW('Sanitation Data'!E40))="","",OFFSET('Sanitation Data'!$E$31,0,10*ROW('Sanitation Data'!E40)))</f>
        <v/>
      </c>
      <c r="CT46" s="300" t="str">
        <f ca="true">+IF(OFFSET('Sanitation Data'!$E$32,0,10*ROW('Sanitation Data'!E40))="","",OFFSET('Sanitation Data'!$E$32,0,10*ROW('Sanitation Data'!E40)))</f>
        <v/>
      </c>
      <c r="CU46" s="300" t="str">
        <f ca="true">+IF(OFFSET('Sanitation Data'!$F$28,0,10*ROW('Sanitation Data'!F40))="","",OFFSET('Sanitation Data'!$F$28,0,10*ROW('Sanitation Data'!F40)))</f>
        <v/>
      </c>
      <c r="CV46" s="300" t="str">
        <f ca="true">+IF(OFFSET('Sanitation Data'!$F$29,0,10*ROW('Sanitation Data'!F40))="","",OFFSET('Sanitation Data'!$F$29,0,10*ROW('Sanitation Data'!F40)))</f>
        <v/>
      </c>
      <c r="CW46" s="300" t="str">
        <f ca="true">+IF(OFFSET('Sanitation Data'!$F$30,0,10*ROW('Sanitation Data'!F40))="","",OFFSET('Sanitation Data'!$F$30,0,10*ROW('Sanitation Data'!F40)))</f>
        <v/>
      </c>
      <c r="CX46" s="300" t="str">
        <f ca="true">+IF(OFFSET('Sanitation Data'!$F$31,0,10*ROW('Sanitation Data'!F40))="","",OFFSET('Sanitation Data'!$F$31,0,10*ROW('Sanitation Data'!F40)))</f>
        <v/>
      </c>
      <c r="CY46" s="300" t="str">
        <f ca="true">+IF(OFFSET('Sanitation Data'!$F$32,0,10*ROW('Sanitation Data'!F40))="","",OFFSET('Sanitation Data'!$F$32,0,10*ROW('Sanitation Data'!F40)))</f>
        <v/>
      </c>
      <c r="CZ46" s="300" t="str">
        <f ca="true">+IF(OFFSET('Sanitation Data'!$G$28,0,10*ROW('Sanitation Data'!G40))="","",OFFSET('Sanitation Data'!$G$28,0,10*ROW('Sanitation Data'!G40)))</f>
        <v/>
      </c>
      <c r="DA46" s="300" t="str">
        <f ca="true">+IF(OFFSET('Sanitation Data'!$G$29,0,10*ROW('Sanitation Data'!G40))="","",OFFSET('Sanitation Data'!$G$29,0,10*ROW('Sanitation Data'!G40)))</f>
        <v/>
      </c>
      <c r="DB46" s="300" t="str">
        <f ca="true">+IF(OFFSET('Sanitation Data'!$G$30,0,10*ROW('Sanitation Data'!G40))="","",OFFSET('Sanitation Data'!$G$30,0,10*ROW('Sanitation Data'!G40)))</f>
        <v/>
      </c>
      <c r="DC46" s="300" t="str">
        <f ca="true">+IF(OFFSET('Sanitation Data'!$G$31,0,10*ROW('Sanitation Data'!G40))="","",OFFSET('Sanitation Data'!$G$31,0,10*ROW('Sanitation Data'!G40)))</f>
        <v/>
      </c>
      <c r="DD46" s="300" t="str">
        <f ca="true">+IF(OFFSET('Sanitation Data'!$G$32,0,10*ROW('Sanitation Data'!G40))="","",OFFSET('Sanitation Data'!$G$32,0,10*ROW('Sanitation Data'!G40)))</f>
        <v/>
      </c>
      <c r="DE46" s="300" t="str">
        <f ca="true">+IF(OFFSET('Sanitation Data'!$H$28,0,10*ROW('Sanitation Data'!H40))="","",OFFSET('Sanitation Data'!$H$28,0,10*ROW('Sanitation Data'!H40)))</f>
        <v/>
      </c>
      <c r="DF46" s="300" t="str">
        <f ca="true">+IF(OFFSET('Sanitation Data'!$H$29,0,10*ROW('Sanitation Data'!H40))="","",OFFSET('Sanitation Data'!$H$29,0,10*ROW('Sanitation Data'!H40)))</f>
        <v/>
      </c>
      <c r="DG46" s="300" t="str">
        <f ca="true">+IF(OFFSET('Sanitation Data'!$H$30,0,10*ROW('Sanitation Data'!H40))="","",OFFSET('Sanitation Data'!$H$30,0,10*ROW('Sanitation Data'!H40)))</f>
        <v/>
      </c>
      <c r="DH46" s="300" t="str">
        <f ca="true">+IF(OFFSET('Sanitation Data'!$H$31,0,10*ROW('Sanitation Data'!H40))="","",OFFSET('Sanitation Data'!$H$31,0,10*ROW('Sanitation Data'!H40)))</f>
        <v/>
      </c>
      <c r="DI46" s="300" t="str">
        <f ca="true">+IF(OFFSET('Sanitation Data'!$H$32,0,10*ROW('Sanitation Data'!H40))="","",OFFSET('Sanitation Data'!$H$32,0,10*ROW('Sanitation Data'!H40)))</f>
        <v/>
      </c>
      <c r="DJ46" s="300" t="str">
        <f ca="true">+IF(OFFSET('Sanitation Data'!$I$28,0,10*ROW('Sanitation Data'!I40))="","",OFFSET('Sanitation Data'!$I$28,0,10*ROW('Sanitation Data'!I40)))</f>
        <v/>
      </c>
      <c r="DK46" s="300" t="str">
        <f ca="true">+IF(OFFSET('Sanitation Data'!$I$29,0,10*ROW('Sanitation Data'!I40))="","",OFFSET('Sanitation Data'!$I$29,0,10*ROW('Sanitation Data'!I40)))</f>
        <v/>
      </c>
      <c r="DL46" s="300" t="str">
        <f ca="true">+IF(OFFSET('Sanitation Data'!$I$30,0,10*ROW('Sanitation Data'!I40))="","",OFFSET('Sanitation Data'!$I$30,0,10*ROW('Sanitation Data'!I40)))</f>
        <v/>
      </c>
      <c r="DM46" s="300" t="str">
        <f ca="true">+IF(OFFSET('Sanitation Data'!$I$31,0,10*ROW('Sanitation Data'!I40))="","",OFFSET('Sanitation Data'!$I$31,0,10*ROW('Sanitation Data'!I40)))</f>
        <v/>
      </c>
      <c r="DN46" s="300" t="str">
        <f ca="true">+IF(OFFSET('Sanitation Data'!$I$32,0,10*ROW('Sanitation Data'!I40))="","",OFFSET('Sanitation Data'!$I$32,0,10*ROW('Sanitation Data'!I40)))</f>
        <v/>
      </c>
      <c r="DO46" s="300" t="str">
        <f ca="true">+IF(OFFSET('Hygiene Data'!$D$11,0,10*ROW('Hygiene Data'!D40))="","",OFFSET('Hygiene Data'!$D$11,0,10*ROW('Hygiene Data'!D40)))</f>
        <v/>
      </c>
      <c r="DP46" s="300" t="str">
        <f ca="true">+IF(OFFSET('Hygiene Data'!$D$12,0,10*ROW('Hygiene Data'!D40))="","",OFFSET('Hygiene Data'!$D$12,0,10*ROW('Hygiene Data'!D40)))</f>
        <v/>
      </c>
      <c r="DQ46" s="300" t="str">
        <f ca="true">+IF(OFFSET('Hygiene Data'!$D$13,0,10*ROW('Hygiene Data'!D40))="","",OFFSET('Hygiene Data'!$D$13,0,10*ROW('Hygiene Data'!D40)))</f>
        <v/>
      </c>
      <c r="DR46" s="300" t="str">
        <f ca="true">+IF(OFFSET('Hygiene Data'!$E$11,0,10*ROW('Hygiene Data'!E40))="","",OFFSET('Hygiene Data'!$E$11,0,10*ROW('Hygiene Data'!E40)))</f>
        <v/>
      </c>
      <c r="DS46" s="300" t="str">
        <f ca="true">+IF(OFFSET('Hygiene Data'!$E$12,0,10*ROW('Hygiene Data'!E40))="","",OFFSET('Hygiene Data'!$E$12,0,10*ROW('Hygiene Data'!E40)))</f>
        <v/>
      </c>
      <c r="DT46" s="300" t="str">
        <f ca="true">+IF(OFFSET('Hygiene Data'!$E$13,0,10*ROW('Hygiene Data'!E40))="","",OFFSET('Hygiene Data'!$E$13,0,10*ROW('Hygiene Data'!E40)))</f>
        <v/>
      </c>
      <c r="DU46" s="300" t="str">
        <f ca="true">+IF(OFFSET('Hygiene Data'!$F$11,0,10*ROW('Hygiene Data'!F40))="","",OFFSET('Hygiene Data'!$F$11,0,10*ROW('Hygiene Data'!F40)))</f>
        <v/>
      </c>
      <c r="DV46" s="300" t="str">
        <f ca="true">+IF(OFFSET('Hygiene Data'!$F$12,0,10*ROW('Hygiene Data'!F40))="","",OFFSET('Hygiene Data'!$F$12,0,10*ROW('Hygiene Data'!F40)))</f>
        <v/>
      </c>
      <c r="DW46" s="300" t="str">
        <f ca="true">+IF(OFFSET('Hygiene Data'!$F$13,0,10*ROW('Hygiene Data'!F40))="","",OFFSET('Hygiene Data'!$F$13,0,10*ROW('Hygiene Data'!F40)))</f>
        <v/>
      </c>
      <c r="DX46" s="300" t="str">
        <f ca="true">+IF(OFFSET('Hygiene Data'!$G$11,0,10*ROW('Hygiene Data'!G40))="","",OFFSET('Hygiene Data'!$G$11,0,10*ROW('Hygiene Data'!G40)))</f>
        <v/>
      </c>
      <c r="DY46" s="300" t="str">
        <f ca="true">+IF(OFFSET('Hygiene Data'!$G$12,0,10*ROW('Hygiene Data'!G40))="","",OFFSET('Hygiene Data'!$G$12,0,10*ROW('Hygiene Data'!G40)))</f>
        <v/>
      </c>
      <c r="DZ46" s="300" t="str">
        <f ca="true">+IF(OFFSET('Hygiene Data'!$G$13,0,10*ROW('Hygiene Data'!G40))="","",OFFSET('Hygiene Data'!$G$13,0,10*ROW('Hygiene Data'!G40)))</f>
        <v/>
      </c>
      <c r="EA46" s="300" t="str">
        <f ca="true">+IF(OFFSET('Hygiene Data'!$H$11,0,10*ROW('Hygiene Data'!H40))="","",OFFSET('Hygiene Data'!$H$11,0,10*ROW('Hygiene Data'!H40)))</f>
        <v/>
      </c>
      <c r="EB46" s="300" t="str">
        <f ca="true">+IF(OFFSET('Hygiene Data'!$H$12,0,10*ROW('Hygiene Data'!H40))="","",OFFSET('Hygiene Data'!$H$12,0,10*ROW('Hygiene Data'!H40)))</f>
        <v/>
      </c>
      <c r="EC46" s="300" t="str">
        <f ca="true">+IF(OFFSET('Hygiene Data'!$H$13,0,10*ROW('Hygiene Data'!H40))="","",OFFSET('Hygiene Data'!$H$13,0,10*ROW('Hygiene Data'!H40)))</f>
        <v/>
      </c>
      <c r="ED46" s="300" t="str">
        <f ca="true">+IF(OFFSET('Hygiene Data'!$I$11,0,10*ROW('Hygiene Data'!I40))="","",OFFSET('Hygiene Data'!$I$11,0,10*ROW('Hygiene Data'!I40)))</f>
        <v/>
      </c>
      <c r="EE46" s="300" t="str">
        <f ca="true">+IF(OFFSET('Hygiene Data'!$I$12,0,10*ROW('Hygiene Data'!I40))="","",OFFSET('Hygiene Data'!$I$12,0,10*ROW('Hygiene Data'!I40)))</f>
        <v/>
      </c>
      <c r="EF46" s="300"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57"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0"/>
      <c r="BS47" s="300" t="str">
        <f ca="true">+IF(OFFSET('Water Data'!$D$27,0,10*ROW('Water Data'!D41))="","",OFFSET('Water Data'!$D$27,0,10*ROW('Water Data'!D41)))</f>
        <v/>
      </c>
      <c r="BT47" s="300" t="str">
        <f ca="true">+IF(OFFSET('Water Data'!$D$28,0,10*ROW('Water Data'!D41))="","",OFFSET('Water Data'!$D$28,0,10*ROW('Water Data'!D41)))</f>
        <v/>
      </c>
      <c r="BU47" s="300" t="str">
        <f ca="true">+IF(OFFSET('Water Data'!$D$29,0,10*ROW('Water Data'!D41))="","",OFFSET('Water Data'!$D$29,0,10*ROW('Water Data'!D41)))</f>
        <v/>
      </c>
      <c r="BV47" s="300" t="str">
        <f ca="true">+IF(OFFSET('Water Data'!$E$27,0,10*ROW('Water Data'!E41))="","",OFFSET('Water Data'!$E$27,0,10*ROW('Water Data'!E41)))</f>
        <v/>
      </c>
      <c r="BW47" s="300" t="str">
        <f ca="true">+IF(OFFSET('Water Data'!$E$28,0,10*ROW('Water Data'!E41))="","",OFFSET('Water Data'!$E$28,0,10*ROW('Water Data'!E41)))</f>
        <v/>
      </c>
      <c r="BX47" s="300" t="str">
        <f ca="true">+IF(OFFSET('Water Data'!$E$29,0,10*ROW('Water Data'!E41))="","",OFFSET('Water Data'!$E$29,0,10*ROW('Water Data'!E41)))</f>
        <v/>
      </c>
      <c r="BY47" s="300" t="str">
        <f ca="true">+IF(OFFSET('Water Data'!$F$27,0,10*ROW('Water Data'!F41))="","",OFFSET('Water Data'!$F$27,0,10*ROW('Water Data'!F41)))</f>
        <v/>
      </c>
      <c r="BZ47" s="300" t="str">
        <f ca="true">+IF(OFFSET('Water Data'!$F$28,0,10*ROW('Water Data'!F41))="","",OFFSET('Water Data'!$F$28,0,10*ROW('Water Data'!F41)))</f>
        <v/>
      </c>
      <c r="CA47" s="300" t="str">
        <f ca="true">+IF(OFFSET('Water Data'!$F$29,0,10*ROW('Water Data'!F41))="","",OFFSET('Water Data'!$F$29,0,10*ROW('Water Data'!F41)))</f>
        <v/>
      </c>
      <c r="CB47" s="300" t="str">
        <f ca="true">+IF(OFFSET('Water Data'!$G$27,0,10*ROW('Water Data'!G41))="","",OFFSET('Water Data'!$G$27,0,10*ROW('Water Data'!G41)))</f>
        <v/>
      </c>
      <c r="CC47" s="300" t="str">
        <f ca="true">+IF(OFFSET('Water Data'!$G$28,0,10*ROW('Water Data'!G41))="","",OFFSET('Water Data'!$G$28,0,10*ROW('Water Data'!G41)))</f>
        <v/>
      </c>
      <c r="CD47" s="300" t="str">
        <f ca="true">+IF(OFFSET('Water Data'!$G$29,0,10*ROW('Water Data'!G41))="","",OFFSET('Water Data'!$G$29,0,10*ROW('Water Data'!G41)))</f>
        <v/>
      </c>
      <c r="CE47" s="300" t="str">
        <f ca="true">+IF(OFFSET('Water Data'!$H$27,0,10*ROW('Water Data'!H41))="","",OFFSET('Water Data'!$H$27,0,10*ROW('Water Data'!H41)))</f>
        <v/>
      </c>
      <c r="CF47" s="300" t="str">
        <f ca="true">+IF(OFFSET('Water Data'!$H$28,0,10*ROW('Water Data'!H41))="","",OFFSET('Water Data'!$H$28,0,10*ROW('Water Data'!H41)))</f>
        <v/>
      </c>
      <c r="CG47" s="300" t="str">
        <f ca="true">+IF(OFFSET('Water Data'!$H$29,0,10*ROW('Water Data'!H41))="","",OFFSET('Water Data'!$H$29,0,10*ROW('Water Data'!H41)))</f>
        <v/>
      </c>
      <c r="CH47" s="300" t="str">
        <f ca="true">+IF(OFFSET('Water Data'!$I$27,0,10*ROW('Water Data'!I41))="","",OFFSET('Water Data'!$I$27,0,10*ROW('Water Data'!I41)))</f>
        <v/>
      </c>
      <c r="CI47" s="300" t="str">
        <f ca="true">+IF(OFFSET('Water Data'!$I$28,0,10*ROW('Water Data'!I41))="","",OFFSET('Water Data'!$I$28,0,10*ROW('Water Data'!I41)))</f>
        <v/>
      </c>
      <c r="CJ47" s="300" t="str">
        <f ca="true">+IF(OFFSET('Water Data'!$I$29,0,10*ROW('Water Data'!I41))="","",OFFSET('Water Data'!$I$29,0,10*ROW('Water Data'!I41)))</f>
        <v/>
      </c>
      <c r="CK47" s="300" t="str">
        <f ca="true">+IF(OFFSET('Sanitation Data'!$D$28,0,10*ROW('Sanitation Data'!D41))="","",OFFSET('Sanitation Data'!$D$28,0,10*ROW('Sanitation Data'!D41)))</f>
        <v/>
      </c>
      <c r="CL47" s="300" t="str">
        <f ca="true">+IF(OFFSET('Sanitation Data'!$D$29,0,10*ROW('Sanitation Data'!D41))="","",OFFSET('Sanitation Data'!$D$29,0,10*ROW('Sanitation Data'!D41)))</f>
        <v/>
      </c>
      <c r="CM47" s="300" t="str">
        <f ca="true">+IF(OFFSET('Sanitation Data'!$D$30,0,10*ROW('Sanitation Data'!D41))="","",OFFSET('Sanitation Data'!$D$30,0,10*ROW('Sanitation Data'!D41)))</f>
        <v/>
      </c>
      <c r="CN47" s="300" t="str">
        <f ca="true">+IF(OFFSET('Sanitation Data'!$D$31,0,10*ROW('Sanitation Data'!D41))="","",OFFSET('Sanitation Data'!$D$31,0,10*ROW('Sanitation Data'!D41)))</f>
        <v/>
      </c>
      <c r="CO47" s="300" t="str">
        <f ca="true">+IF(OFFSET('Sanitation Data'!$D$32,0,10*ROW('Sanitation Data'!D41))="","",OFFSET('Sanitation Data'!$D$32,0,10*ROW('Sanitation Data'!D41)))</f>
        <v/>
      </c>
      <c r="CP47" s="300" t="str">
        <f ca="true">+IF(OFFSET('Sanitation Data'!$E$28,0,10*ROW('Sanitation Data'!E41))="","",OFFSET('Sanitation Data'!$E$28,0,10*ROW('Sanitation Data'!E41)))</f>
        <v/>
      </c>
      <c r="CQ47" s="300" t="str">
        <f ca="true">+IF(OFFSET('Sanitation Data'!$E$29,0,10*ROW('Sanitation Data'!E41))="","",OFFSET('Sanitation Data'!$E$29,0,10*ROW('Sanitation Data'!E41)))</f>
        <v/>
      </c>
      <c r="CR47" s="300" t="str">
        <f ca="true">+IF(OFFSET('Sanitation Data'!$E$30,0,10*ROW('Sanitation Data'!E41))="","",OFFSET('Sanitation Data'!$E$30,0,10*ROW('Sanitation Data'!E41)))</f>
        <v/>
      </c>
      <c r="CS47" s="300" t="str">
        <f ca="true">+IF(OFFSET('Sanitation Data'!$E$31,0,10*ROW('Sanitation Data'!E41))="","",OFFSET('Sanitation Data'!$E$31,0,10*ROW('Sanitation Data'!E41)))</f>
        <v/>
      </c>
      <c r="CT47" s="300" t="str">
        <f ca="true">+IF(OFFSET('Sanitation Data'!$E$32,0,10*ROW('Sanitation Data'!E41))="","",OFFSET('Sanitation Data'!$E$32,0,10*ROW('Sanitation Data'!E41)))</f>
        <v/>
      </c>
      <c r="CU47" s="300" t="str">
        <f ca="true">+IF(OFFSET('Sanitation Data'!$F$28,0,10*ROW('Sanitation Data'!F41))="","",OFFSET('Sanitation Data'!$F$28,0,10*ROW('Sanitation Data'!F41)))</f>
        <v/>
      </c>
      <c r="CV47" s="300" t="str">
        <f ca="true">+IF(OFFSET('Sanitation Data'!$F$29,0,10*ROW('Sanitation Data'!F41))="","",OFFSET('Sanitation Data'!$F$29,0,10*ROW('Sanitation Data'!F41)))</f>
        <v/>
      </c>
      <c r="CW47" s="300" t="str">
        <f ca="true">+IF(OFFSET('Sanitation Data'!$F$30,0,10*ROW('Sanitation Data'!F41))="","",OFFSET('Sanitation Data'!$F$30,0,10*ROW('Sanitation Data'!F41)))</f>
        <v/>
      </c>
      <c r="CX47" s="300" t="str">
        <f ca="true">+IF(OFFSET('Sanitation Data'!$F$31,0,10*ROW('Sanitation Data'!F41))="","",OFFSET('Sanitation Data'!$F$31,0,10*ROW('Sanitation Data'!F41)))</f>
        <v/>
      </c>
      <c r="CY47" s="300" t="str">
        <f ca="true">+IF(OFFSET('Sanitation Data'!$F$32,0,10*ROW('Sanitation Data'!F41))="","",OFFSET('Sanitation Data'!$F$32,0,10*ROW('Sanitation Data'!F41)))</f>
        <v/>
      </c>
      <c r="CZ47" s="300" t="str">
        <f ca="true">+IF(OFFSET('Sanitation Data'!$G$28,0,10*ROW('Sanitation Data'!G41))="","",OFFSET('Sanitation Data'!$G$28,0,10*ROW('Sanitation Data'!G41)))</f>
        <v/>
      </c>
      <c r="DA47" s="300" t="str">
        <f ca="true">+IF(OFFSET('Sanitation Data'!$G$29,0,10*ROW('Sanitation Data'!G41))="","",OFFSET('Sanitation Data'!$G$29,0,10*ROW('Sanitation Data'!G41)))</f>
        <v/>
      </c>
      <c r="DB47" s="300" t="str">
        <f ca="true">+IF(OFFSET('Sanitation Data'!$G$30,0,10*ROW('Sanitation Data'!G41))="","",OFFSET('Sanitation Data'!$G$30,0,10*ROW('Sanitation Data'!G41)))</f>
        <v/>
      </c>
      <c r="DC47" s="300" t="str">
        <f ca="true">+IF(OFFSET('Sanitation Data'!$G$31,0,10*ROW('Sanitation Data'!G41))="","",OFFSET('Sanitation Data'!$G$31,0,10*ROW('Sanitation Data'!G41)))</f>
        <v/>
      </c>
      <c r="DD47" s="300" t="str">
        <f ca="true">+IF(OFFSET('Sanitation Data'!$G$32,0,10*ROW('Sanitation Data'!G41))="","",OFFSET('Sanitation Data'!$G$32,0,10*ROW('Sanitation Data'!G41)))</f>
        <v/>
      </c>
      <c r="DE47" s="300" t="str">
        <f ca="true">+IF(OFFSET('Sanitation Data'!$H$28,0,10*ROW('Sanitation Data'!H41))="","",OFFSET('Sanitation Data'!$H$28,0,10*ROW('Sanitation Data'!H41)))</f>
        <v/>
      </c>
      <c r="DF47" s="300" t="str">
        <f ca="true">+IF(OFFSET('Sanitation Data'!$H$29,0,10*ROW('Sanitation Data'!H41))="","",OFFSET('Sanitation Data'!$H$29,0,10*ROW('Sanitation Data'!H41)))</f>
        <v/>
      </c>
      <c r="DG47" s="300" t="str">
        <f ca="true">+IF(OFFSET('Sanitation Data'!$H$30,0,10*ROW('Sanitation Data'!H41))="","",OFFSET('Sanitation Data'!$H$30,0,10*ROW('Sanitation Data'!H41)))</f>
        <v/>
      </c>
      <c r="DH47" s="300" t="str">
        <f ca="true">+IF(OFFSET('Sanitation Data'!$H$31,0,10*ROW('Sanitation Data'!H41))="","",OFFSET('Sanitation Data'!$H$31,0,10*ROW('Sanitation Data'!H41)))</f>
        <v/>
      </c>
      <c r="DI47" s="300" t="str">
        <f ca="true">+IF(OFFSET('Sanitation Data'!$H$32,0,10*ROW('Sanitation Data'!H41))="","",OFFSET('Sanitation Data'!$H$32,0,10*ROW('Sanitation Data'!H41)))</f>
        <v/>
      </c>
      <c r="DJ47" s="300" t="str">
        <f ca="true">+IF(OFFSET('Sanitation Data'!$I$28,0,10*ROW('Sanitation Data'!I41))="","",OFFSET('Sanitation Data'!$I$28,0,10*ROW('Sanitation Data'!I41)))</f>
        <v/>
      </c>
      <c r="DK47" s="300" t="str">
        <f ca="true">+IF(OFFSET('Sanitation Data'!$I$29,0,10*ROW('Sanitation Data'!I41))="","",OFFSET('Sanitation Data'!$I$29,0,10*ROW('Sanitation Data'!I41)))</f>
        <v/>
      </c>
      <c r="DL47" s="300" t="str">
        <f ca="true">+IF(OFFSET('Sanitation Data'!$I$30,0,10*ROW('Sanitation Data'!I41))="","",OFFSET('Sanitation Data'!$I$30,0,10*ROW('Sanitation Data'!I41)))</f>
        <v/>
      </c>
      <c r="DM47" s="300" t="str">
        <f ca="true">+IF(OFFSET('Sanitation Data'!$I$31,0,10*ROW('Sanitation Data'!I41))="","",OFFSET('Sanitation Data'!$I$31,0,10*ROW('Sanitation Data'!I41)))</f>
        <v/>
      </c>
      <c r="DN47" s="300" t="str">
        <f ca="true">+IF(OFFSET('Sanitation Data'!$I$32,0,10*ROW('Sanitation Data'!I41))="","",OFFSET('Sanitation Data'!$I$32,0,10*ROW('Sanitation Data'!I41)))</f>
        <v/>
      </c>
      <c r="DO47" s="300" t="str">
        <f ca="true">+IF(OFFSET('Hygiene Data'!$D$11,0,10*ROW('Hygiene Data'!D41))="","",OFFSET('Hygiene Data'!$D$11,0,10*ROW('Hygiene Data'!D41)))</f>
        <v/>
      </c>
      <c r="DP47" s="300" t="str">
        <f ca="true">+IF(OFFSET('Hygiene Data'!$D$12,0,10*ROW('Hygiene Data'!D41))="","",OFFSET('Hygiene Data'!$D$12,0,10*ROW('Hygiene Data'!D41)))</f>
        <v/>
      </c>
      <c r="DQ47" s="300" t="str">
        <f ca="true">+IF(OFFSET('Hygiene Data'!$D$13,0,10*ROW('Hygiene Data'!D41))="","",OFFSET('Hygiene Data'!$D$13,0,10*ROW('Hygiene Data'!D41)))</f>
        <v/>
      </c>
      <c r="DR47" s="300" t="str">
        <f ca="true">+IF(OFFSET('Hygiene Data'!$E$11,0,10*ROW('Hygiene Data'!E41))="","",OFFSET('Hygiene Data'!$E$11,0,10*ROW('Hygiene Data'!E41)))</f>
        <v/>
      </c>
      <c r="DS47" s="300" t="str">
        <f ca="true">+IF(OFFSET('Hygiene Data'!$E$12,0,10*ROW('Hygiene Data'!E41))="","",OFFSET('Hygiene Data'!$E$12,0,10*ROW('Hygiene Data'!E41)))</f>
        <v/>
      </c>
      <c r="DT47" s="300" t="str">
        <f ca="true">+IF(OFFSET('Hygiene Data'!$E$13,0,10*ROW('Hygiene Data'!E41))="","",OFFSET('Hygiene Data'!$E$13,0,10*ROW('Hygiene Data'!E41)))</f>
        <v/>
      </c>
      <c r="DU47" s="300" t="str">
        <f ca="true">+IF(OFFSET('Hygiene Data'!$F$11,0,10*ROW('Hygiene Data'!F41))="","",OFFSET('Hygiene Data'!$F$11,0,10*ROW('Hygiene Data'!F41)))</f>
        <v/>
      </c>
      <c r="DV47" s="300" t="str">
        <f ca="true">+IF(OFFSET('Hygiene Data'!$F$12,0,10*ROW('Hygiene Data'!F41))="","",OFFSET('Hygiene Data'!$F$12,0,10*ROW('Hygiene Data'!F41)))</f>
        <v/>
      </c>
      <c r="DW47" s="300" t="str">
        <f ca="true">+IF(OFFSET('Hygiene Data'!$F$13,0,10*ROW('Hygiene Data'!F41))="","",OFFSET('Hygiene Data'!$F$13,0,10*ROW('Hygiene Data'!F41)))</f>
        <v/>
      </c>
      <c r="DX47" s="300" t="str">
        <f ca="true">+IF(OFFSET('Hygiene Data'!$G$11,0,10*ROW('Hygiene Data'!G41))="","",OFFSET('Hygiene Data'!$G$11,0,10*ROW('Hygiene Data'!G41)))</f>
        <v/>
      </c>
      <c r="DY47" s="300" t="str">
        <f ca="true">+IF(OFFSET('Hygiene Data'!$G$12,0,10*ROW('Hygiene Data'!G41))="","",OFFSET('Hygiene Data'!$G$12,0,10*ROW('Hygiene Data'!G41)))</f>
        <v/>
      </c>
      <c r="DZ47" s="300" t="str">
        <f ca="true">+IF(OFFSET('Hygiene Data'!$G$13,0,10*ROW('Hygiene Data'!G41))="","",OFFSET('Hygiene Data'!$G$13,0,10*ROW('Hygiene Data'!G41)))</f>
        <v/>
      </c>
      <c r="EA47" s="300" t="str">
        <f ca="true">+IF(OFFSET('Hygiene Data'!$H$11,0,10*ROW('Hygiene Data'!H41))="","",OFFSET('Hygiene Data'!$H$11,0,10*ROW('Hygiene Data'!H41)))</f>
        <v/>
      </c>
      <c r="EB47" s="300" t="str">
        <f ca="true">+IF(OFFSET('Hygiene Data'!$H$12,0,10*ROW('Hygiene Data'!H41))="","",OFFSET('Hygiene Data'!$H$12,0,10*ROW('Hygiene Data'!H41)))</f>
        <v/>
      </c>
      <c r="EC47" s="300" t="str">
        <f ca="true">+IF(OFFSET('Hygiene Data'!$H$13,0,10*ROW('Hygiene Data'!H41))="","",OFFSET('Hygiene Data'!$H$13,0,10*ROW('Hygiene Data'!H41)))</f>
        <v/>
      </c>
      <c r="ED47" s="300" t="str">
        <f ca="true">+IF(OFFSET('Hygiene Data'!$I$11,0,10*ROW('Hygiene Data'!I41))="","",OFFSET('Hygiene Data'!$I$11,0,10*ROW('Hygiene Data'!I41)))</f>
        <v/>
      </c>
      <c r="EE47" s="300" t="str">
        <f ca="true">+IF(OFFSET('Hygiene Data'!$I$12,0,10*ROW('Hygiene Data'!I41))="","",OFFSET('Hygiene Data'!$I$12,0,10*ROW('Hygiene Data'!I41)))</f>
        <v/>
      </c>
      <c r="EF47" s="300"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57"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0"/>
      <c r="BS48" s="300" t="str">
        <f ca="true">+IF(OFFSET('Water Data'!$D$27,0,10*ROW('Water Data'!D42))="","",OFFSET('Water Data'!$D$27,0,10*ROW('Water Data'!D42)))</f>
        <v/>
      </c>
      <c r="BT48" s="300" t="str">
        <f ca="true">+IF(OFFSET('Water Data'!$D$28,0,10*ROW('Water Data'!D42))="","",OFFSET('Water Data'!$D$28,0,10*ROW('Water Data'!D42)))</f>
        <v/>
      </c>
      <c r="BU48" s="300" t="str">
        <f ca="true">+IF(OFFSET('Water Data'!$D$29,0,10*ROW('Water Data'!D42))="","",OFFSET('Water Data'!$D$29,0,10*ROW('Water Data'!D42)))</f>
        <v/>
      </c>
      <c r="BV48" s="300" t="str">
        <f ca="true">+IF(OFFSET('Water Data'!$E$27,0,10*ROW('Water Data'!E42))="","",OFFSET('Water Data'!$E$27,0,10*ROW('Water Data'!E42)))</f>
        <v/>
      </c>
      <c r="BW48" s="300" t="str">
        <f ca="true">+IF(OFFSET('Water Data'!$E$28,0,10*ROW('Water Data'!E42))="","",OFFSET('Water Data'!$E$28,0,10*ROW('Water Data'!E42)))</f>
        <v/>
      </c>
      <c r="BX48" s="300" t="str">
        <f ca="true">+IF(OFFSET('Water Data'!$E$29,0,10*ROW('Water Data'!E42))="","",OFFSET('Water Data'!$E$29,0,10*ROW('Water Data'!E42)))</f>
        <v/>
      </c>
      <c r="BY48" s="300" t="str">
        <f ca="true">+IF(OFFSET('Water Data'!$F$27,0,10*ROW('Water Data'!F42))="","",OFFSET('Water Data'!$F$27,0,10*ROW('Water Data'!F42)))</f>
        <v/>
      </c>
      <c r="BZ48" s="300" t="str">
        <f ca="true">+IF(OFFSET('Water Data'!$F$28,0,10*ROW('Water Data'!F42))="","",OFFSET('Water Data'!$F$28,0,10*ROW('Water Data'!F42)))</f>
        <v/>
      </c>
      <c r="CA48" s="300" t="str">
        <f ca="true">+IF(OFFSET('Water Data'!$F$29,0,10*ROW('Water Data'!F42))="","",OFFSET('Water Data'!$F$29,0,10*ROW('Water Data'!F42)))</f>
        <v/>
      </c>
      <c r="CB48" s="300" t="str">
        <f ca="true">+IF(OFFSET('Water Data'!$G$27,0,10*ROW('Water Data'!G42))="","",OFFSET('Water Data'!$G$27,0,10*ROW('Water Data'!G42)))</f>
        <v/>
      </c>
      <c r="CC48" s="300" t="str">
        <f ca="true">+IF(OFFSET('Water Data'!$G$28,0,10*ROW('Water Data'!G42))="","",OFFSET('Water Data'!$G$28,0,10*ROW('Water Data'!G42)))</f>
        <v/>
      </c>
      <c r="CD48" s="300" t="str">
        <f ca="true">+IF(OFFSET('Water Data'!$G$29,0,10*ROW('Water Data'!G42))="","",OFFSET('Water Data'!$G$29,0,10*ROW('Water Data'!G42)))</f>
        <v/>
      </c>
      <c r="CE48" s="300" t="str">
        <f ca="true">+IF(OFFSET('Water Data'!$H$27,0,10*ROW('Water Data'!H42))="","",OFFSET('Water Data'!$H$27,0,10*ROW('Water Data'!H42)))</f>
        <v/>
      </c>
      <c r="CF48" s="300" t="str">
        <f ca="true">+IF(OFFSET('Water Data'!$H$28,0,10*ROW('Water Data'!H42))="","",OFFSET('Water Data'!$H$28,0,10*ROW('Water Data'!H42)))</f>
        <v/>
      </c>
      <c r="CG48" s="300" t="str">
        <f ca="true">+IF(OFFSET('Water Data'!$H$29,0,10*ROW('Water Data'!H42))="","",OFFSET('Water Data'!$H$29,0,10*ROW('Water Data'!H42)))</f>
        <v/>
      </c>
      <c r="CH48" s="300" t="str">
        <f ca="true">+IF(OFFSET('Water Data'!$I$27,0,10*ROW('Water Data'!I42))="","",OFFSET('Water Data'!$I$27,0,10*ROW('Water Data'!I42)))</f>
        <v/>
      </c>
      <c r="CI48" s="300" t="str">
        <f ca="true">+IF(OFFSET('Water Data'!$I$28,0,10*ROW('Water Data'!I42))="","",OFFSET('Water Data'!$I$28,0,10*ROW('Water Data'!I42)))</f>
        <v/>
      </c>
      <c r="CJ48" s="300" t="str">
        <f ca="true">+IF(OFFSET('Water Data'!$I$29,0,10*ROW('Water Data'!I42))="","",OFFSET('Water Data'!$I$29,0,10*ROW('Water Data'!I42)))</f>
        <v/>
      </c>
      <c r="CK48" s="300" t="str">
        <f ca="true">+IF(OFFSET('Sanitation Data'!$D$28,0,10*ROW('Sanitation Data'!D42))="","",OFFSET('Sanitation Data'!$D$28,0,10*ROW('Sanitation Data'!D42)))</f>
        <v/>
      </c>
      <c r="CL48" s="300" t="str">
        <f ca="true">+IF(OFFSET('Sanitation Data'!$D$29,0,10*ROW('Sanitation Data'!D42))="","",OFFSET('Sanitation Data'!$D$29,0,10*ROW('Sanitation Data'!D42)))</f>
        <v/>
      </c>
      <c r="CM48" s="300" t="str">
        <f ca="true">+IF(OFFSET('Sanitation Data'!$D$30,0,10*ROW('Sanitation Data'!D42))="","",OFFSET('Sanitation Data'!$D$30,0,10*ROW('Sanitation Data'!D42)))</f>
        <v/>
      </c>
      <c r="CN48" s="300" t="str">
        <f ca="true">+IF(OFFSET('Sanitation Data'!$D$31,0,10*ROW('Sanitation Data'!D42))="","",OFFSET('Sanitation Data'!$D$31,0,10*ROW('Sanitation Data'!D42)))</f>
        <v/>
      </c>
      <c r="CO48" s="300" t="str">
        <f ca="true">+IF(OFFSET('Sanitation Data'!$D$32,0,10*ROW('Sanitation Data'!D42))="","",OFFSET('Sanitation Data'!$D$32,0,10*ROW('Sanitation Data'!D42)))</f>
        <v/>
      </c>
      <c r="CP48" s="300" t="str">
        <f ca="true">+IF(OFFSET('Sanitation Data'!$E$28,0,10*ROW('Sanitation Data'!E42))="","",OFFSET('Sanitation Data'!$E$28,0,10*ROW('Sanitation Data'!E42)))</f>
        <v/>
      </c>
      <c r="CQ48" s="300" t="str">
        <f ca="true">+IF(OFFSET('Sanitation Data'!$E$29,0,10*ROW('Sanitation Data'!E42))="","",OFFSET('Sanitation Data'!$E$29,0,10*ROW('Sanitation Data'!E42)))</f>
        <v/>
      </c>
      <c r="CR48" s="300" t="str">
        <f ca="true">+IF(OFFSET('Sanitation Data'!$E$30,0,10*ROW('Sanitation Data'!E42))="","",OFFSET('Sanitation Data'!$E$30,0,10*ROW('Sanitation Data'!E42)))</f>
        <v/>
      </c>
      <c r="CS48" s="300" t="str">
        <f ca="true">+IF(OFFSET('Sanitation Data'!$E$31,0,10*ROW('Sanitation Data'!E42))="","",OFFSET('Sanitation Data'!$E$31,0,10*ROW('Sanitation Data'!E42)))</f>
        <v/>
      </c>
      <c r="CT48" s="300" t="str">
        <f ca="true">+IF(OFFSET('Sanitation Data'!$E$32,0,10*ROW('Sanitation Data'!E42))="","",OFFSET('Sanitation Data'!$E$32,0,10*ROW('Sanitation Data'!E42)))</f>
        <v/>
      </c>
      <c r="CU48" s="300" t="str">
        <f ca="true">+IF(OFFSET('Sanitation Data'!$F$28,0,10*ROW('Sanitation Data'!F42))="","",OFFSET('Sanitation Data'!$F$28,0,10*ROW('Sanitation Data'!F42)))</f>
        <v/>
      </c>
      <c r="CV48" s="300" t="str">
        <f ca="true">+IF(OFFSET('Sanitation Data'!$F$29,0,10*ROW('Sanitation Data'!F42))="","",OFFSET('Sanitation Data'!$F$29,0,10*ROW('Sanitation Data'!F42)))</f>
        <v/>
      </c>
      <c r="CW48" s="300" t="str">
        <f ca="true">+IF(OFFSET('Sanitation Data'!$F$30,0,10*ROW('Sanitation Data'!F42))="","",OFFSET('Sanitation Data'!$F$30,0,10*ROW('Sanitation Data'!F42)))</f>
        <v/>
      </c>
      <c r="CX48" s="300" t="str">
        <f ca="true">+IF(OFFSET('Sanitation Data'!$F$31,0,10*ROW('Sanitation Data'!F42))="","",OFFSET('Sanitation Data'!$F$31,0,10*ROW('Sanitation Data'!F42)))</f>
        <v/>
      </c>
      <c r="CY48" s="300" t="str">
        <f ca="true">+IF(OFFSET('Sanitation Data'!$F$32,0,10*ROW('Sanitation Data'!F42))="","",OFFSET('Sanitation Data'!$F$32,0,10*ROW('Sanitation Data'!F42)))</f>
        <v/>
      </c>
      <c r="CZ48" s="300" t="str">
        <f ca="true">+IF(OFFSET('Sanitation Data'!$G$28,0,10*ROW('Sanitation Data'!G42))="","",OFFSET('Sanitation Data'!$G$28,0,10*ROW('Sanitation Data'!G42)))</f>
        <v/>
      </c>
      <c r="DA48" s="300" t="str">
        <f ca="true">+IF(OFFSET('Sanitation Data'!$G$29,0,10*ROW('Sanitation Data'!G42))="","",OFFSET('Sanitation Data'!$G$29,0,10*ROW('Sanitation Data'!G42)))</f>
        <v/>
      </c>
      <c r="DB48" s="300" t="str">
        <f ca="true">+IF(OFFSET('Sanitation Data'!$G$30,0,10*ROW('Sanitation Data'!G42))="","",OFFSET('Sanitation Data'!$G$30,0,10*ROW('Sanitation Data'!G42)))</f>
        <v/>
      </c>
      <c r="DC48" s="300" t="str">
        <f ca="true">+IF(OFFSET('Sanitation Data'!$G$31,0,10*ROW('Sanitation Data'!G42))="","",OFFSET('Sanitation Data'!$G$31,0,10*ROW('Sanitation Data'!G42)))</f>
        <v/>
      </c>
      <c r="DD48" s="300" t="str">
        <f ca="true">+IF(OFFSET('Sanitation Data'!$G$32,0,10*ROW('Sanitation Data'!G42))="","",OFFSET('Sanitation Data'!$G$32,0,10*ROW('Sanitation Data'!G42)))</f>
        <v/>
      </c>
      <c r="DE48" s="300" t="str">
        <f ca="true">+IF(OFFSET('Sanitation Data'!$H$28,0,10*ROW('Sanitation Data'!H42))="","",OFFSET('Sanitation Data'!$H$28,0,10*ROW('Sanitation Data'!H42)))</f>
        <v/>
      </c>
      <c r="DF48" s="300" t="str">
        <f ca="true">+IF(OFFSET('Sanitation Data'!$H$29,0,10*ROW('Sanitation Data'!H42))="","",OFFSET('Sanitation Data'!$H$29,0,10*ROW('Sanitation Data'!H42)))</f>
        <v/>
      </c>
      <c r="DG48" s="300" t="str">
        <f ca="true">+IF(OFFSET('Sanitation Data'!$H$30,0,10*ROW('Sanitation Data'!H42))="","",OFFSET('Sanitation Data'!$H$30,0,10*ROW('Sanitation Data'!H42)))</f>
        <v/>
      </c>
      <c r="DH48" s="300" t="str">
        <f ca="true">+IF(OFFSET('Sanitation Data'!$H$31,0,10*ROW('Sanitation Data'!H42))="","",OFFSET('Sanitation Data'!$H$31,0,10*ROW('Sanitation Data'!H42)))</f>
        <v/>
      </c>
      <c r="DI48" s="300" t="str">
        <f ca="true">+IF(OFFSET('Sanitation Data'!$H$32,0,10*ROW('Sanitation Data'!H42))="","",OFFSET('Sanitation Data'!$H$32,0,10*ROW('Sanitation Data'!H42)))</f>
        <v/>
      </c>
      <c r="DJ48" s="300" t="str">
        <f ca="true">+IF(OFFSET('Sanitation Data'!$I$28,0,10*ROW('Sanitation Data'!I42))="","",OFFSET('Sanitation Data'!$I$28,0,10*ROW('Sanitation Data'!I42)))</f>
        <v/>
      </c>
      <c r="DK48" s="300" t="str">
        <f ca="true">+IF(OFFSET('Sanitation Data'!$I$29,0,10*ROW('Sanitation Data'!I42))="","",OFFSET('Sanitation Data'!$I$29,0,10*ROW('Sanitation Data'!I42)))</f>
        <v/>
      </c>
      <c r="DL48" s="300" t="str">
        <f ca="true">+IF(OFFSET('Sanitation Data'!$I$30,0,10*ROW('Sanitation Data'!I42))="","",OFFSET('Sanitation Data'!$I$30,0,10*ROW('Sanitation Data'!I42)))</f>
        <v/>
      </c>
      <c r="DM48" s="300" t="str">
        <f ca="true">+IF(OFFSET('Sanitation Data'!$I$31,0,10*ROW('Sanitation Data'!I42))="","",OFFSET('Sanitation Data'!$I$31,0,10*ROW('Sanitation Data'!I42)))</f>
        <v/>
      </c>
      <c r="DN48" s="300" t="str">
        <f ca="true">+IF(OFFSET('Sanitation Data'!$I$32,0,10*ROW('Sanitation Data'!I42))="","",OFFSET('Sanitation Data'!$I$32,0,10*ROW('Sanitation Data'!I42)))</f>
        <v/>
      </c>
      <c r="DO48" s="300" t="str">
        <f ca="true">+IF(OFFSET('Hygiene Data'!$D$11,0,10*ROW('Hygiene Data'!D42))="","",OFFSET('Hygiene Data'!$D$11,0,10*ROW('Hygiene Data'!D42)))</f>
        <v/>
      </c>
      <c r="DP48" s="300" t="str">
        <f ca="true">+IF(OFFSET('Hygiene Data'!$D$12,0,10*ROW('Hygiene Data'!D42))="","",OFFSET('Hygiene Data'!$D$12,0,10*ROW('Hygiene Data'!D42)))</f>
        <v/>
      </c>
      <c r="DQ48" s="300" t="str">
        <f ca="true">+IF(OFFSET('Hygiene Data'!$D$13,0,10*ROW('Hygiene Data'!D42))="","",OFFSET('Hygiene Data'!$D$13,0,10*ROW('Hygiene Data'!D42)))</f>
        <v/>
      </c>
      <c r="DR48" s="300" t="str">
        <f ca="true">+IF(OFFSET('Hygiene Data'!$E$11,0,10*ROW('Hygiene Data'!E42))="","",OFFSET('Hygiene Data'!$E$11,0,10*ROW('Hygiene Data'!E42)))</f>
        <v/>
      </c>
      <c r="DS48" s="300" t="str">
        <f ca="true">+IF(OFFSET('Hygiene Data'!$E$12,0,10*ROW('Hygiene Data'!E42))="","",OFFSET('Hygiene Data'!$E$12,0,10*ROW('Hygiene Data'!E42)))</f>
        <v/>
      </c>
      <c r="DT48" s="300" t="str">
        <f ca="true">+IF(OFFSET('Hygiene Data'!$E$13,0,10*ROW('Hygiene Data'!E42))="","",OFFSET('Hygiene Data'!$E$13,0,10*ROW('Hygiene Data'!E42)))</f>
        <v/>
      </c>
      <c r="DU48" s="300" t="str">
        <f ca="true">+IF(OFFSET('Hygiene Data'!$F$11,0,10*ROW('Hygiene Data'!F42))="","",OFFSET('Hygiene Data'!$F$11,0,10*ROW('Hygiene Data'!F42)))</f>
        <v/>
      </c>
      <c r="DV48" s="300" t="str">
        <f ca="true">+IF(OFFSET('Hygiene Data'!$F$12,0,10*ROW('Hygiene Data'!F42))="","",OFFSET('Hygiene Data'!$F$12,0,10*ROW('Hygiene Data'!F42)))</f>
        <v/>
      </c>
      <c r="DW48" s="300" t="str">
        <f ca="true">+IF(OFFSET('Hygiene Data'!$F$13,0,10*ROW('Hygiene Data'!F42))="","",OFFSET('Hygiene Data'!$F$13,0,10*ROW('Hygiene Data'!F42)))</f>
        <v/>
      </c>
      <c r="DX48" s="300" t="str">
        <f ca="true">+IF(OFFSET('Hygiene Data'!$G$11,0,10*ROW('Hygiene Data'!G42))="","",OFFSET('Hygiene Data'!$G$11,0,10*ROW('Hygiene Data'!G42)))</f>
        <v/>
      </c>
      <c r="DY48" s="300" t="str">
        <f ca="true">+IF(OFFSET('Hygiene Data'!$G$12,0,10*ROW('Hygiene Data'!G42))="","",OFFSET('Hygiene Data'!$G$12,0,10*ROW('Hygiene Data'!G42)))</f>
        <v/>
      </c>
      <c r="DZ48" s="300" t="str">
        <f ca="true">+IF(OFFSET('Hygiene Data'!$G$13,0,10*ROW('Hygiene Data'!G42))="","",OFFSET('Hygiene Data'!$G$13,0,10*ROW('Hygiene Data'!G42)))</f>
        <v/>
      </c>
      <c r="EA48" s="300" t="str">
        <f ca="true">+IF(OFFSET('Hygiene Data'!$H$11,0,10*ROW('Hygiene Data'!H42))="","",OFFSET('Hygiene Data'!$H$11,0,10*ROW('Hygiene Data'!H42)))</f>
        <v/>
      </c>
      <c r="EB48" s="300" t="str">
        <f ca="true">+IF(OFFSET('Hygiene Data'!$H$12,0,10*ROW('Hygiene Data'!H42))="","",OFFSET('Hygiene Data'!$H$12,0,10*ROW('Hygiene Data'!H42)))</f>
        <v/>
      </c>
      <c r="EC48" s="300" t="str">
        <f ca="true">+IF(OFFSET('Hygiene Data'!$H$13,0,10*ROW('Hygiene Data'!H42))="","",OFFSET('Hygiene Data'!$H$13,0,10*ROW('Hygiene Data'!H42)))</f>
        <v/>
      </c>
      <c r="ED48" s="300" t="str">
        <f ca="true">+IF(OFFSET('Hygiene Data'!$I$11,0,10*ROW('Hygiene Data'!I42))="","",OFFSET('Hygiene Data'!$I$11,0,10*ROW('Hygiene Data'!I42)))</f>
        <v/>
      </c>
      <c r="EE48" s="300" t="str">
        <f ca="true">+IF(OFFSET('Hygiene Data'!$I$12,0,10*ROW('Hygiene Data'!I42))="","",OFFSET('Hygiene Data'!$I$12,0,10*ROW('Hygiene Data'!I42)))</f>
        <v/>
      </c>
      <c r="EF48" s="300"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57"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0"/>
      <c r="BS49" s="300" t="str">
        <f ca="true">+IF(OFFSET('Water Data'!$D$27,0,10*ROW('Water Data'!D43))="","",OFFSET('Water Data'!$D$27,0,10*ROW('Water Data'!D43)))</f>
        <v/>
      </c>
      <c r="BT49" s="300" t="str">
        <f ca="true">+IF(OFFSET('Water Data'!$D$28,0,10*ROW('Water Data'!D43))="","",OFFSET('Water Data'!$D$28,0,10*ROW('Water Data'!D43)))</f>
        <v/>
      </c>
      <c r="BU49" s="300" t="str">
        <f ca="true">+IF(OFFSET('Water Data'!$D$29,0,10*ROW('Water Data'!D43))="","",OFFSET('Water Data'!$D$29,0,10*ROW('Water Data'!D43)))</f>
        <v/>
      </c>
      <c r="BV49" s="300" t="str">
        <f ca="true">+IF(OFFSET('Water Data'!$E$27,0,10*ROW('Water Data'!E43))="","",OFFSET('Water Data'!$E$27,0,10*ROW('Water Data'!E43)))</f>
        <v/>
      </c>
      <c r="BW49" s="300" t="str">
        <f ca="true">+IF(OFFSET('Water Data'!$E$28,0,10*ROW('Water Data'!E43))="","",OFFSET('Water Data'!$E$28,0,10*ROW('Water Data'!E43)))</f>
        <v/>
      </c>
      <c r="BX49" s="300" t="str">
        <f ca="true">+IF(OFFSET('Water Data'!$E$29,0,10*ROW('Water Data'!E43))="","",OFFSET('Water Data'!$E$29,0,10*ROW('Water Data'!E43)))</f>
        <v/>
      </c>
      <c r="BY49" s="300" t="str">
        <f ca="true">+IF(OFFSET('Water Data'!$F$27,0,10*ROW('Water Data'!F43))="","",OFFSET('Water Data'!$F$27,0,10*ROW('Water Data'!F43)))</f>
        <v/>
      </c>
      <c r="BZ49" s="300" t="str">
        <f ca="true">+IF(OFFSET('Water Data'!$F$28,0,10*ROW('Water Data'!F43))="","",OFFSET('Water Data'!$F$28,0,10*ROW('Water Data'!F43)))</f>
        <v/>
      </c>
      <c r="CA49" s="300" t="str">
        <f ca="true">+IF(OFFSET('Water Data'!$F$29,0,10*ROW('Water Data'!F43))="","",OFFSET('Water Data'!$F$29,0,10*ROW('Water Data'!F43)))</f>
        <v/>
      </c>
      <c r="CB49" s="300" t="str">
        <f ca="true">+IF(OFFSET('Water Data'!$G$27,0,10*ROW('Water Data'!G43))="","",OFFSET('Water Data'!$G$27,0,10*ROW('Water Data'!G43)))</f>
        <v/>
      </c>
      <c r="CC49" s="300" t="str">
        <f ca="true">+IF(OFFSET('Water Data'!$G$28,0,10*ROW('Water Data'!G43))="","",OFFSET('Water Data'!$G$28,0,10*ROW('Water Data'!G43)))</f>
        <v/>
      </c>
      <c r="CD49" s="300" t="str">
        <f ca="true">+IF(OFFSET('Water Data'!$G$29,0,10*ROW('Water Data'!G43))="","",OFFSET('Water Data'!$G$29,0,10*ROW('Water Data'!G43)))</f>
        <v/>
      </c>
      <c r="CE49" s="300" t="str">
        <f ca="true">+IF(OFFSET('Water Data'!$H$27,0,10*ROW('Water Data'!H43))="","",OFFSET('Water Data'!$H$27,0,10*ROW('Water Data'!H43)))</f>
        <v/>
      </c>
      <c r="CF49" s="300" t="str">
        <f ca="true">+IF(OFFSET('Water Data'!$H$28,0,10*ROW('Water Data'!H43))="","",OFFSET('Water Data'!$H$28,0,10*ROW('Water Data'!H43)))</f>
        <v/>
      </c>
      <c r="CG49" s="300" t="str">
        <f ca="true">+IF(OFFSET('Water Data'!$H$29,0,10*ROW('Water Data'!H43))="","",OFFSET('Water Data'!$H$29,0,10*ROW('Water Data'!H43)))</f>
        <v/>
      </c>
      <c r="CH49" s="300" t="str">
        <f ca="true">+IF(OFFSET('Water Data'!$I$27,0,10*ROW('Water Data'!I43))="","",OFFSET('Water Data'!$I$27,0,10*ROW('Water Data'!I43)))</f>
        <v/>
      </c>
      <c r="CI49" s="300" t="str">
        <f ca="true">+IF(OFFSET('Water Data'!$I$28,0,10*ROW('Water Data'!I43))="","",OFFSET('Water Data'!$I$28,0,10*ROW('Water Data'!I43)))</f>
        <v/>
      </c>
      <c r="CJ49" s="300" t="str">
        <f ca="true">+IF(OFFSET('Water Data'!$I$29,0,10*ROW('Water Data'!I43))="","",OFFSET('Water Data'!$I$29,0,10*ROW('Water Data'!I43)))</f>
        <v/>
      </c>
      <c r="CK49" s="300" t="str">
        <f ca="true">+IF(OFFSET('Sanitation Data'!$D$28,0,10*ROW('Sanitation Data'!D43))="","",OFFSET('Sanitation Data'!$D$28,0,10*ROW('Sanitation Data'!D43)))</f>
        <v/>
      </c>
      <c r="CL49" s="300" t="str">
        <f ca="true">+IF(OFFSET('Sanitation Data'!$D$29,0,10*ROW('Sanitation Data'!D43))="","",OFFSET('Sanitation Data'!$D$29,0,10*ROW('Sanitation Data'!D43)))</f>
        <v/>
      </c>
      <c r="CM49" s="300" t="str">
        <f ca="true">+IF(OFFSET('Sanitation Data'!$D$30,0,10*ROW('Sanitation Data'!D43))="","",OFFSET('Sanitation Data'!$D$30,0,10*ROW('Sanitation Data'!D43)))</f>
        <v/>
      </c>
      <c r="CN49" s="300" t="str">
        <f ca="true">+IF(OFFSET('Sanitation Data'!$D$31,0,10*ROW('Sanitation Data'!D43))="","",OFFSET('Sanitation Data'!$D$31,0,10*ROW('Sanitation Data'!D43)))</f>
        <v/>
      </c>
      <c r="CO49" s="300" t="str">
        <f ca="true">+IF(OFFSET('Sanitation Data'!$D$32,0,10*ROW('Sanitation Data'!D43))="","",OFFSET('Sanitation Data'!$D$32,0,10*ROW('Sanitation Data'!D43)))</f>
        <v/>
      </c>
      <c r="CP49" s="300" t="str">
        <f ca="true">+IF(OFFSET('Sanitation Data'!$E$28,0,10*ROW('Sanitation Data'!E43))="","",OFFSET('Sanitation Data'!$E$28,0,10*ROW('Sanitation Data'!E43)))</f>
        <v/>
      </c>
      <c r="CQ49" s="300" t="str">
        <f ca="true">+IF(OFFSET('Sanitation Data'!$E$29,0,10*ROW('Sanitation Data'!E43))="","",OFFSET('Sanitation Data'!$E$29,0,10*ROW('Sanitation Data'!E43)))</f>
        <v/>
      </c>
      <c r="CR49" s="300" t="str">
        <f ca="true">+IF(OFFSET('Sanitation Data'!$E$30,0,10*ROW('Sanitation Data'!E43))="","",OFFSET('Sanitation Data'!$E$30,0,10*ROW('Sanitation Data'!E43)))</f>
        <v/>
      </c>
      <c r="CS49" s="300" t="str">
        <f ca="true">+IF(OFFSET('Sanitation Data'!$E$31,0,10*ROW('Sanitation Data'!E43))="","",OFFSET('Sanitation Data'!$E$31,0,10*ROW('Sanitation Data'!E43)))</f>
        <v/>
      </c>
      <c r="CT49" s="300" t="str">
        <f ca="true">+IF(OFFSET('Sanitation Data'!$E$32,0,10*ROW('Sanitation Data'!E43))="","",OFFSET('Sanitation Data'!$E$32,0,10*ROW('Sanitation Data'!E43)))</f>
        <v/>
      </c>
      <c r="CU49" s="300" t="str">
        <f ca="true">+IF(OFFSET('Sanitation Data'!$F$28,0,10*ROW('Sanitation Data'!F43))="","",OFFSET('Sanitation Data'!$F$28,0,10*ROW('Sanitation Data'!F43)))</f>
        <v/>
      </c>
      <c r="CV49" s="300" t="str">
        <f ca="true">+IF(OFFSET('Sanitation Data'!$F$29,0,10*ROW('Sanitation Data'!F43))="","",OFFSET('Sanitation Data'!$F$29,0,10*ROW('Sanitation Data'!F43)))</f>
        <v/>
      </c>
      <c r="CW49" s="300" t="str">
        <f ca="true">+IF(OFFSET('Sanitation Data'!$F$30,0,10*ROW('Sanitation Data'!F43))="","",OFFSET('Sanitation Data'!$F$30,0,10*ROW('Sanitation Data'!F43)))</f>
        <v/>
      </c>
      <c r="CX49" s="300" t="str">
        <f ca="true">+IF(OFFSET('Sanitation Data'!$F$31,0,10*ROW('Sanitation Data'!F43))="","",OFFSET('Sanitation Data'!$F$31,0,10*ROW('Sanitation Data'!F43)))</f>
        <v/>
      </c>
      <c r="CY49" s="300" t="str">
        <f ca="true">+IF(OFFSET('Sanitation Data'!$F$32,0,10*ROW('Sanitation Data'!F43))="","",OFFSET('Sanitation Data'!$F$32,0,10*ROW('Sanitation Data'!F43)))</f>
        <v/>
      </c>
      <c r="CZ49" s="300" t="str">
        <f ca="true">+IF(OFFSET('Sanitation Data'!$G$28,0,10*ROW('Sanitation Data'!G43))="","",OFFSET('Sanitation Data'!$G$28,0,10*ROW('Sanitation Data'!G43)))</f>
        <v/>
      </c>
      <c r="DA49" s="300" t="str">
        <f ca="true">+IF(OFFSET('Sanitation Data'!$G$29,0,10*ROW('Sanitation Data'!G43))="","",OFFSET('Sanitation Data'!$G$29,0,10*ROW('Sanitation Data'!G43)))</f>
        <v/>
      </c>
      <c r="DB49" s="300" t="str">
        <f ca="true">+IF(OFFSET('Sanitation Data'!$G$30,0,10*ROW('Sanitation Data'!G43))="","",OFFSET('Sanitation Data'!$G$30,0,10*ROW('Sanitation Data'!G43)))</f>
        <v/>
      </c>
      <c r="DC49" s="300" t="str">
        <f ca="true">+IF(OFFSET('Sanitation Data'!$G$31,0,10*ROW('Sanitation Data'!G43))="","",OFFSET('Sanitation Data'!$G$31,0,10*ROW('Sanitation Data'!G43)))</f>
        <v/>
      </c>
      <c r="DD49" s="300" t="str">
        <f ca="true">+IF(OFFSET('Sanitation Data'!$G$32,0,10*ROW('Sanitation Data'!G43))="","",OFFSET('Sanitation Data'!$G$32,0,10*ROW('Sanitation Data'!G43)))</f>
        <v/>
      </c>
      <c r="DE49" s="300" t="str">
        <f ca="true">+IF(OFFSET('Sanitation Data'!$H$28,0,10*ROW('Sanitation Data'!H43))="","",OFFSET('Sanitation Data'!$H$28,0,10*ROW('Sanitation Data'!H43)))</f>
        <v/>
      </c>
      <c r="DF49" s="300" t="str">
        <f ca="true">+IF(OFFSET('Sanitation Data'!$H$29,0,10*ROW('Sanitation Data'!H43))="","",OFFSET('Sanitation Data'!$H$29,0,10*ROW('Sanitation Data'!H43)))</f>
        <v/>
      </c>
      <c r="DG49" s="300" t="str">
        <f ca="true">+IF(OFFSET('Sanitation Data'!$H$30,0,10*ROW('Sanitation Data'!H43))="","",OFFSET('Sanitation Data'!$H$30,0,10*ROW('Sanitation Data'!H43)))</f>
        <v/>
      </c>
      <c r="DH49" s="300" t="str">
        <f ca="true">+IF(OFFSET('Sanitation Data'!$H$31,0,10*ROW('Sanitation Data'!H43))="","",OFFSET('Sanitation Data'!$H$31,0,10*ROW('Sanitation Data'!H43)))</f>
        <v/>
      </c>
      <c r="DI49" s="300" t="str">
        <f ca="true">+IF(OFFSET('Sanitation Data'!$H$32,0,10*ROW('Sanitation Data'!H43))="","",OFFSET('Sanitation Data'!$H$32,0,10*ROW('Sanitation Data'!H43)))</f>
        <v/>
      </c>
      <c r="DJ49" s="300" t="str">
        <f ca="true">+IF(OFFSET('Sanitation Data'!$I$28,0,10*ROW('Sanitation Data'!I43))="","",OFFSET('Sanitation Data'!$I$28,0,10*ROW('Sanitation Data'!I43)))</f>
        <v/>
      </c>
      <c r="DK49" s="300" t="str">
        <f ca="true">+IF(OFFSET('Sanitation Data'!$I$29,0,10*ROW('Sanitation Data'!I43))="","",OFFSET('Sanitation Data'!$I$29,0,10*ROW('Sanitation Data'!I43)))</f>
        <v/>
      </c>
      <c r="DL49" s="300" t="str">
        <f ca="true">+IF(OFFSET('Sanitation Data'!$I$30,0,10*ROW('Sanitation Data'!I43))="","",OFFSET('Sanitation Data'!$I$30,0,10*ROW('Sanitation Data'!I43)))</f>
        <v/>
      </c>
      <c r="DM49" s="300" t="str">
        <f ca="true">+IF(OFFSET('Sanitation Data'!$I$31,0,10*ROW('Sanitation Data'!I43))="","",OFFSET('Sanitation Data'!$I$31,0,10*ROW('Sanitation Data'!I43)))</f>
        <v/>
      </c>
      <c r="DN49" s="300" t="str">
        <f ca="true">+IF(OFFSET('Sanitation Data'!$I$32,0,10*ROW('Sanitation Data'!I43))="","",OFFSET('Sanitation Data'!$I$32,0,10*ROW('Sanitation Data'!I43)))</f>
        <v/>
      </c>
      <c r="DO49" s="300" t="str">
        <f ca="true">+IF(OFFSET('Hygiene Data'!$D$11,0,10*ROW('Hygiene Data'!D43))="","",OFFSET('Hygiene Data'!$D$11,0,10*ROW('Hygiene Data'!D43)))</f>
        <v/>
      </c>
      <c r="DP49" s="300" t="str">
        <f ca="true">+IF(OFFSET('Hygiene Data'!$D$12,0,10*ROW('Hygiene Data'!D43))="","",OFFSET('Hygiene Data'!$D$12,0,10*ROW('Hygiene Data'!D43)))</f>
        <v/>
      </c>
      <c r="DQ49" s="300" t="str">
        <f ca="true">+IF(OFFSET('Hygiene Data'!$D$13,0,10*ROW('Hygiene Data'!D43))="","",OFFSET('Hygiene Data'!$D$13,0,10*ROW('Hygiene Data'!D43)))</f>
        <v/>
      </c>
      <c r="DR49" s="300" t="str">
        <f ca="true">+IF(OFFSET('Hygiene Data'!$E$11,0,10*ROW('Hygiene Data'!E43))="","",OFFSET('Hygiene Data'!$E$11,0,10*ROW('Hygiene Data'!E43)))</f>
        <v/>
      </c>
      <c r="DS49" s="300" t="str">
        <f ca="true">+IF(OFFSET('Hygiene Data'!$E$12,0,10*ROW('Hygiene Data'!E43))="","",OFFSET('Hygiene Data'!$E$12,0,10*ROW('Hygiene Data'!E43)))</f>
        <v/>
      </c>
      <c r="DT49" s="300" t="str">
        <f ca="true">+IF(OFFSET('Hygiene Data'!$E$13,0,10*ROW('Hygiene Data'!E43))="","",OFFSET('Hygiene Data'!$E$13,0,10*ROW('Hygiene Data'!E43)))</f>
        <v/>
      </c>
      <c r="DU49" s="300" t="str">
        <f ca="true">+IF(OFFSET('Hygiene Data'!$F$11,0,10*ROW('Hygiene Data'!F43))="","",OFFSET('Hygiene Data'!$F$11,0,10*ROW('Hygiene Data'!F43)))</f>
        <v/>
      </c>
      <c r="DV49" s="300" t="str">
        <f ca="true">+IF(OFFSET('Hygiene Data'!$F$12,0,10*ROW('Hygiene Data'!F43))="","",OFFSET('Hygiene Data'!$F$12,0,10*ROW('Hygiene Data'!F43)))</f>
        <v/>
      </c>
      <c r="DW49" s="300" t="str">
        <f ca="true">+IF(OFFSET('Hygiene Data'!$F$13,0,10*ROW('Hygiene Data'!F43))="","",OFFSET('Hygiene Data'!$F$13,0,10*ROW('Hygiene Data'!F43)))</f>
        <v/>
      </c>
      <c r="DX49" s="300" t="str">
        <f ca="true">+IF(OFFSET('Hygiene Data'!$G$11,0,10*ROW('Hygiene Data'!G43))="","",OFFSET('Hygiene Data'!$G$11,0,10*ROW('Hygiene Data'!G43)))</f>
        <v/>
      </c>
      <c r="DY49" s="300" t="str">
        <f ca="true">+IF(OFFSET('Hygiene Data'!$G$12,0,10*ROW('Hygiene Data'!G43))="","",OFFSET('Hygiene Data'!$G$12,0,10*ROW('Hygiene Data'!G43)))</f>
        <v/>
      </c>
      <c r="DZ49" s="300" t="str">
        <f ca="true">+IF(OFFSET('Hygiene Data'!$G$13,0,10*ROW('Hygiene Data'!G43))="","",OFFSET('Hygiene Data'!$G$13,0,10*ROW('Hygiene Data'!G43)))</f>
        <v/>
      </c>
      <c r="EA49" s="300" t="str">
        <f ca="true">+IF(OFFSET('Hygiene Data'!$H$11,0,10*ROW('Hygiene Data'!H43))="","",OFFSET('Hygiene Data'!$H$11,0,10*ROW('Hygiene Data'!H43)))</f>
        <v/>
      </c>
      <c r="EB49" s="300" t="str">
        <f ca="true">+IF(OFFSET('Hygiene Data'!$H$12,0,10*ROW('Hygiene Data'!H43))="","",OFFSET('Hygiene Data'!$H$12,0,10*ROW('Hygiene Data'!H43)))</f>
        <v/>
      </c>
      <c r="EC49" s="300" t="str">
        <f ca="true">+IF(OFFSET('Hygiene Data'!$H$13,0,10*ROW('Hygiene Data'!H43))="","",OFFSET('Hygiene Data'!$H$13,0,10*ROW('Hygiene Data'!H43)))</f>
        <v/>
      </c>
      <c r="ED49" s="300" t="str">
        <f ca="true">+IF(OFFSET('Hygiene Data'!$I$11,0,10*ROW('Hygiene Data'!I43))="","",OFFSET('Hygiene Data'!$I$11,0,10*ROW('Hygiene Data'!I43)))</f>
        <v/>
      </c>
      <c r="EE49" s="300" t="str">
        <f ca="true">+IF(OFFSET('Hygiene Data'!$I$12,0,10*ROW('Hygiene Data'!I43))="","",OFFSET('Hygiene Data'!$I$12,0,10*ROW('Hygiene Data'!I43)))</f>
        <v/>
      </c>
      <c r="EF49" s="300"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57"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0"/>
      <c r="BS50" s="300" t="str">
        <f ca="true">+IF(OFFSET('Water Data'!$D$27,0,10*ROW('Water Data'!D44))="","",OFFSET('Water Data'!$D$27,0,10*ROW('Water Data'!D44)))</f>
        <v/>
      </c>
      <c r="BT50" s="300" t="str">
        <f ca="true">+IF(OFFSET('Water Data'!$D$28,0,10*ROW('Water Data'!D44))="","",OFFSET('Water Data'!$D$28,0,10*ROW('Water Data'!D44)))</f>
        <v/>
      </c>
      <c r="BU50" s="300" t="str">
        <f ca="true">+IF(OFFSET('Water Data'!$D$29,0,10*ROW('Water Data'!D44))="","",OFFSET('Water Data'!$D$29,0,10*ROW('Water Data'!D44)))</f>
        <v/>
      </c>
      <c r="BV50" s="300" t="str">
        <f ca="true">+IF(OFFSET('Water Data'!$E$27,0,10*ROW('Water Data'!E44))="","",OFFSET('Water Data'!$E$27,0,10*ROW('Water Data'!E44)))</f>
        <v/>
      </c>
      <c r="BW50" s="300" t="str">
        <f ca="true">+IF(OFFSET('Water Data'!$E$28,0,10*ROW('Water Data'!E44))="","",OFFSET('Water Data'!$E$28,0,10*ROW('Water Data'!E44)))</f>
        <v/>
      </c>
      <c r="BX50" s="300" t="str">
        <f ca="true">+IF(OFFSET('Water Data'!$E$29,0,10*ROW('Water Data'!E44))="","",OFFSET('Water Data'!$E$29,0,10*ROW('Water Data'!E44)))</f>
        <v/>
      </c>
      <c r="BY50" s="300" t="str">
        <f ca="true">+IF(OFFSET('Water Data'!$F$27,0,10*ROW('Water Data'!F44))="","",OFFSET('Water Data'!$F$27,0,10*ROW('Water Data'!F44)))</f>
        <v/>
      </c>
      <c r="BZ50" s="300" t="str">
        <f ca="true">+IF(OFFSET('Water Data'!$F$28,0,10*ROW('Water Data'!F44))="","",OFFSET('Water Data'!$F$28,0,10*ROW('Water Data'!F44)))</f>
        <v/>
      </c>
      <c r="CA50" s="300" t="str">
        <f ca="true">+IF(OFFSET('Water Data'!$F$29,0,10*ROW('Water Data'!F44))="","",OFFSET('Water Data'!$F$29,0,10*ROW('Water Data'!F44)))</f>
        <v/>
      </c>
      <c r="CB50" s="300" t="str">
        <f ca="true">+IF(OFFSET('Water Data'!$G$27,0,10*ROW('Water Data'!G44))="","",OFFSET('Water Data'!$G$27,0,10*ROW('Water Data'!G44)))</f>
        <v/>
      </c>
      <c r="CC50" s="300" t="str">
        <f ca="true">+IF(OFFSET('Water Data'!$G$28,0,10*ROW('Water Data'!G44))="","",OFFSET('Water Data'!$G$28,0,10*ROW('Water Data'!G44)))</f>
        <v/>
      </c>
      <c r="CD50" s="300" t="str">
        <f ca="true">+IF(OFFSET('Water Data'!$G$29,0,10*ROW('Water Data'!G44))="","",OFFSET('Water Data'!$G$29,0,10*ROW('Water Data'!G44)))</f>
        <v/>
      </c>
      <c r="CE50" s="300" t="str">
        <f ca="true">+IF(OFFSET('Water Data'!$H$27,0,10*ROW('Water Data'!H44))="","",OFFSET('Water Data'!$H$27,0,10*ROW('Water Data'!H44)))</f>
        <v/>
      </c>
      <c r="CF50" s="300" t="str">
        <f ca="true">+IF(OFFSET('Water Data'!$H$28,0,10*ROW('Water Data'!H44))="","",OFFSET('Water Data'!$H$28,0,10*ROW('Water Data'!H44)))</f>
        <v/>
      </c>
      <c r="CG50" s="300" t="str">
        <f ca="true">+IF(OFFSET('Water Data'!$H$29,0,10*ROW('Water Data'!H44))="","",OFFSET('Water Data'!$H$29,0,10*ROW('Water Data'!H44)))</f>
        <v/>
      </c>
      <c r="CH50" s="300" t="str">
        <f ca="true">+IF(OFFSET('Water Data'!$I$27,0,10*ROW('Water Data'!I44))="","",OFFSET('Water Data'!$I$27,0,10*ROW('Water Data'!I44)))</f>
        <v/>
      </c>
      <c r="CI50" s="300" t="str">
        <f ca="true">+IF(OFFSET('Water Data'!$I$28,0,10*ROW('Water Data'!I44))="","",OFFSET('Water Data'!$I$28,0,10*ROW('Water Data'!I44)))</f>
        <v/>
      </c>
      <c r="CJ50" s="300" t="str">
        <f ca="true">+IF(OFFSET('Water Data'!$I$29,0,10*ROW('Water Data'!I44))="","",OFFSET('Water Data'!$I$29,0,10*ROW('Water Data'!I44)))</f>
        <v/>
      </c>
      <c r="CK50" s="300" t="str">
        <f ca="true">+IF(OFFSET('Sanitation Data'!$D$28,0,10*ROW('Sanitation Data'!D44))="","",OFFSET('Sanitation Data'!$D$28,0,10*ROW('Sanitation Data'!D44)))</f>
        <v/>
      </c>
      <c r="CL50" s="300" t="str">
        <f ca="true">+IF(OFFSET('Sanitation Data'!$D$29,0,10*ROW('Sanitation Data'!D44))="","",OFFSET('Sanitation Data'!$D$29,0,10*ROW('Sanitation Data'!D44)))</f>
        <v/>
      </c>
      <c r="CM50" s="300" t="str">
        <f ca="true">+IF(OFFSET('Sanitation Data'!$D$30,0,10*ROW('Sanitation Data'!D44))="","",OFFSET('Sanitation Data'!$D$30,0,10*ROW('Sanitation Data'!D44)))</f>
        <v/>
      </c>
      <c r="CN50" s="300" t="str">
        <f ca="true">+IF(OFFSET('Sanitation Data'!$D$31,0,10*ROW('Sanitation Data'!D44))="","",OFFSET('Sanitation Data'!$D$31,0,10*ROW('Sanitation Data'!D44)))</f>
        <v/>
      </c>
      <c r="CO50" s="300" t="str">
        <f ca="true">+IF(OFFSET('Sanitation Data'!$D$32,0,10*ROW('Sanitation Data'!D44))="","",OFFSET('Sanitation Data'!$D$32,0,10*ROW('Sanitation Data'!D44)))</f>
        <v/>
      </c>
      <c r="CP50" s="300" t="str">
        <f ca="true">+IF(OFFSET('Sanitation Data'!$E$28,0,10*ROW('Sanitation Data'!E44))="","",OFFSET('Sanitation Data'!$E$28,0,10*ROW('Sanitation Data'!E44)))</f>
        <v/>
      </c>
      <c r="CQ50" s="300" t="str">
        <f ca="true">+IF(OFFSET('Sanitation Data'!$E$29,0,10*ROW('Sanitation Data'!E44))="","",OFFSET('Sanitation Data'!$E$29,0,10*ROW('Sanitation Data'!E44)))</f>
        <v/>
      </c>
      <c r="CR50" s="300" t="str">
        <f ca="true">+IF(OFFSET('Sanitation Data'!$E$30,0,10*ROW('Sanitation Data'!E44))="","",OFFSET('Sanitation Data'!$E$30,0,10*ROW('Sanitation Data'!E44)))</f>
        <v/>
      </c>
      <c r="CS50" s="300" t="str">
        <f ca="true">+IF(OFFSET('Sanitation Data'!$E$31,0,10*ROW('Sanitation Data'!E44))="","",OFFSET('Sanitation Data'!$E$31,0,10*ROW('Sanitation Data'!E44)))</f>
        <v/>
      </c>
      <c r="CT50" s="300" t="str">
        <f ca="true">+IF(OFFSET('Sanitation Data'!$E$32,0,10*ROW('Sanitation Data'!E44))="","",OFFSET('Sanitation Data'!$E$32,0,10*ROW('Sanitation Data'!E44)))</f>
        <v/>
      </c>
      <c r="CU50" s="300" t="str">
        <f ca="true">+IF(OFFSET('Sanitation Data'!$F$28,0,10*ROW('Sanitation Data'!F44))="","",OFFSET('Sanitation Data'!$F$28,0,10*ROW('Sanitation Data'!F44)))</f>
        <v/>
      </c>
      <c r="CV50" s="300" t="str">
        <f ca="true">+IF(OFFSET('Sanitation Data'!$F$29,0,10*ROW('Sanitation Data'!F44))="","",OFFSET('Sanitation Data'!$F$29,0,10*ROW('Sanitation Data'!F44)))</f>
        <v/>
      </c>
      <c r="CW50" s="300" t="str">
        <f ca="true">+IF(OFFSET('Sanitation Data'!$F$30,0,10*ROW('Sanitation Data'!F44))="","",OFFSET('Sanitation Data'!$F$30,0,10*ROW('Sanitation Data'!F44)))</f>
        <v/>
      </c>
      <c r="CX50" s="300" t="str">
        <f ca="true">+IF(OFFSET('Sanitation Data'!$F$31,0,10*ROW('Sanitation Data'!F44))="","",OFFSET('Sanitation Data'!$F$31,0,10*ROW('Sanitation Data'!F44)))</f>
        <v/>
      </c>
      <c r="CY50" s="300" t="str">
        <f ca="true">+IF(OFFSET('Sanitation Data'!$F$32,0,10*ROW('Sanitation Data'!F44))="","",OFFSET('Sanitation Data'!$F$32,0,10*ROW('Sanitation Data'!F44)))</f>
        <v/>
      </c>
      <c r="CZ50" s="300" t="str">
        <f ca="true">+IF(OFFSET('Sanitation Data'!$G$28,0,10*ROW('Sanitation Data'!G44))="","",OFFSET('Sanitation Data'!$G$28,0,10*ROW('Sanitation Data'!G44)))</f>
        <v/>
      </c>
      <c r="DA50" s="300" t="str">
        <f ca="true">+IF(OFFSET('Sanitation Data'!$G$29,0,10*ROW('Sanitation Data'!G44))="","",OFFSET('Sanitation Data'!$G$29,0,10*ROW('Sanitation Data'!G44)))</f>
        <v/>
      </c>
      <c r="DB50" s="300" t="str">
        <f ca="true">+IF(OFFSET('Sanitation Data'!$G$30,0,10*ROW('Sanitation Data'!G44))="","",OFFSET('Sanitation Data'!$G$30,0,10*ROW('Sanitation Data'!G44)))</f>
        <v/>
      </c>
      <c r="DC50" s="300" t="str">
        <f ca="true">+IF(OFFSET('Sanitation Data'!$G$31,0,10*ROW('Sanitation Data'!G44))="","",OFFSET('Sanitation Data'!$G$31,0,10*ROW('Sanitation Data'!G44)))</f>
        <v/>
      </c>
      <c r="DD50" s="300" t="str">
        <f ca="true">+IF(OFFSET('Sanitation Data'!$G$32,0,10*ROW('Sanitation Data'!G44))="","",OFFSET('Sanitation Data'!$G$32,0,10*ROW('Sanitation Data'!G44)))</f>
        <v/>
      </c>
      <c r="DE50" s="300" t="str">
        <f ca="true">+IF(OFFSET('Sanitation Data'!$H$28,0,10*ROW('Sanitation Data'!H44))="","",OFFSET('Sanitation Data'!$H$28,0,10*ROW('Sanitation Data'!H44)))</f>
        <v/>
      </c>
      <c r="DF50" s="300" t="str">
        <f ca="true">+IF(OFFSET('Sanitation Data'!$H$29,0,10*ROW('Sanitation Data'!H44))="","",OFFSET('Sanitation Data'!$H$29,0,10*ROW('Sanitation Data'!H44)))</f>
        <v/>
      </c>
      <c r="DG50" s="300" t="str">
        <f ca="true">+IF(OFFSET('Sanitation Data'!$H$30,0,10*ROW('Sanitation Data'!H44))="","",OFFSET('Sanitation Data'!$H$30,0,10*ROW('Sanitation Data'!H44)))</f>
        <v/>
      </c>
      <c r="DH50" s="300" t="str">
        <f ca="true">+IF(OFFSET('Sanitation Data'!$H$31,0,10*ROW('Sanitation Data'!H44))="","",OFFSET('Sanitation Data'!$H$31,0,10*ROW('Sanitation Data'!H44)))</f>
        <v/>
      </c>
      <c r="DI50" s="300" t="str">
        <f ca="true">+IF(OFFSET('Sanitation Data'!$H$32,0,10*ROW('Sanitation Data'!H44))="","",OFFSET('Sanitation Data'!$H$32,0,10*ROW('Sanitation Data'!H44)))</f>
        <v/>
      </c>
      <c r="DJ50" s="300" t="str">
        <f ca="true">+IF(OFFSET('Sanitation Data'!$I$28,0,10*ROW('Sanitation Data'!I44))="","",OFFSET('Sanitation Data'!$I$28,0,10*ROW('Sanitation Data'!I44)))</f>
        <v/>
      </c>
      <c r="DK50" s="300" t="str">
        <f ca="true">+IF(OFFSET('Sanitation Data'!$I$29,0,10*ROW('Sanitation Data'!I44))="","",OFFSET('Sanitation Data'!$I$29,0,10*ROW('Sanitation Data'!I44)))</f>
        <v/>
      </c>
      <c r="DL50" s="300" t="str">
        <f ca="true">+IF(OFFSET('Sanitation Data'!$I$30,0,10*ROW('Sanitation Data'!I44))="","",OFFSET('Sanitation Data'!$I$30,0,10*ROW('Sanitation Data'!I44)))</f>
        <v/>
      </c>
      <c r="DM50" s="300" t="str">
        <f ca="true">+IF(OFFSET('Sanitation Data'!$I$31,0,10*ROW('Sanitation Data'!I44))="","",OFFSET('Sanitation Data'!$I$31,0,10*ROW('Sanitation Data'!I44)))</f>
        <v/>
      </c>
      <c r="DN50" s="300" t="str">
        <f ca="true">+IF(OFFSET('Sanitation Data'!$I$32,0,10*ROW('Sanitation Data'!I44))="","",OFFSET('Sanitation Data'!$I$32,0,10*ROW('Sanitation Data'!I44)))</f>
        <v/>
      </c>
      <c r="DO50" s="300" t="str">
        <f ca="true">+IF(OFFSET('Hygiene Data'!$D$11,0,10*ROW('Hygiene Data'!D44))="","",OFFSET('Hygiene Data'!$D$11,0,10*ROW('Hygiene Data'!D44)))</f>
        <v/>
      </c>
      <c r="DP50" s="300" t="str">
        <f ca="true">+IF(OFFSET('Hygiene Data'!$D$12,0,10*ROW('Hygiene Data'!D44))="","",OFFSET('Hygiene Data'!$D$12,0,10*ROW('Hygiene Data'!D44)))</f>
        <v/>
      </c>
      <c r="DQ50" s="300" t="str">
        <f ca="true">+IF(OFFSET('Hygiene Data'!$D$13,0,10*ROW('Hygiene Data'!D44))="","",OFFSET('Hygiene Data'!$D$13,0,10*ROW('Hygiene Data'!D44)))</f>
        <v/>
      </c>
      <c r="DR50" s="300" t="str">
        <f ca="true">+IF(OFFSET('Hygiene Data'!$E$11,0,10*ROW('Hygiene Data'!E44))="","",OFFSET('Hygiene Data'!$E$11,0,10*ROW('Hygiene Data'!E44)))</f>
        <v/>
      </c>
      <c r="DS50" s="300" t="str">
        <f ca="true">+IF(OFFSET('Hygiene Data'!$E$12,0,10*ROW('Hygiene Data'!E44))="","",OFFSET('Hygiene Data'!$E$12,0,10*ROW('Hygiene Data'!E44)))</f>
        <v/>
      </c>
      <c r="DT50" s="300" t="str">
        <f ca="true">+IF(OFFSET('Hygiene Data'!$E$13,0,10*ROW('Hygiene Data'!E44))="","",OFFSET('Hygiene Data'!$E$13,0,10*ROW('Hygiene Data'!E44)))</f>
        <v/>
      </c>
      <c r="DU50" s="300" t="str">
        <f ca="true">+IF(OFFSET('Hygiene Data'!$F$11,0,10*ROW('Hygiene Data'!F44))="","",OFFSET('Hygiene Data'!$F$11,0,10*ROW('Hygiene Data'!F44)))</f>
        <v/>
      </c>
      <c r="DV50" s="300" t="str">
        <f ca="true">+IF(OFFSET('Hygiene Data'!$F$12,0,10*ROW('Hygiene Data'!F44))="","",OFFSET('Hygiene Data'!$F$12,0,10*ROW('Hygiene Data'!F44)))</f>
        <v/>
      </c>
      <c r="DW50" s="300" t="str">
        <f ca="true">+IF(OFFSET('Hygiene Data'!$F$13,0,10*ROW('Hygiene Data'!F44))="","",OFFSET('Hygiene Data'!$F$13,0,10*ROW('Hygiene Data'!F44)))</f>
        <v/>
      </c>
      <c r="DX50" s="300" t="str">
        <f ca="true">+IF(OFFSET('Hygiene Data'!$G$11,0,10*ROW('Hygiene Data'!G44))="","",OFFSET('Hygiene Data'!$G$11,0,10*ROW('Hygiene Data'!G44)))</f>
        <v/>
      </c>
      <c r="DY50" s="300" t="str">
        <f ca="true">+IF(OFFSET('Hygiene Data'!$G$12,0,10*ROW('Hygiene Data'!G44))="","",OFFSET('Hygiene Data'!$G$12,0,10*ROW('Hygiene Data'!G44)))</f>
        <v/>
      </c>
      <c r="DZ50" s="300" t="str">
        <f ca="true">+IF(OFFSET('Hygiene Data'!$G$13,0,10*ROW('Hygiene Data'!G44))="","",OFFSET('Hygiene Data'!$G$13,0,10*ROW('Hygiene Data'!G44)))</f>
        <v/>
      </c>
      <c r="EA50" s="300" t="str">
        <f ca="true">+IF(OFFSET('Hygiene Data'!$H$11,0,10*ROW('Hygiene Data'!H44))="","",OFFSET('Hygiene Data'!$H$11,0,10*ROW('Hygiene Data'!H44)))</f>
        <v/>
      </c>
      <c r="EB50" s="300" t="str">
        <f ca="true">+IF(OFFSET('Hygiene Data'!$H$12,0,10*ROW('Hygiene Data'!H44))="","",OFFSET('Hygiene Data'!$H$12,0,10*ROW('Hygiene Data'!H44)))</f>
        <v/>
      </c>
      <c r="EC50" s="300" t="str">
        <f ca="true">+IF(OFFSET('Hygiene Data'!$H$13,0,10*ROW('Hygiene Data'!H44))="","",OFFSET('Hygiene Data'!$H$13,0,10*ROW('Hygiene Data'!H44)))</f>
        <v/>
      </c>
      <c r="ED50" s="300" t="str">
        <f ca="true">+IF(OFFSET('Hygiene Data'!$I$11,0,10*ROW('Hygiene Data'!I44))="","",OFFSET('Hygiene Data'!$I$11,0,10*ROW('Hygiene Data'!I44)))</f>
        <v/>
      </c>
      <c r="EE50" s="300" t="str">
        <f ca="true">+IF(OFFSET('Hygiene Data'!$I$12,0,10*ROW('Hygiene Data'!I44))="","",OFFSET('Hygiene Data'!$I$12,0,10*ROW('Hygiene Data'!I44)))</f>
        <v/>
      </c>
      <c r="EF50" s="300"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57"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0"/>
      <c r="BS51" s="300" t="str">
        <f ca="true">+IF(OFFSET('Water Data'!$D$27,0,10*ROW('Water Data'!D45))="","",OFFSET('Water Data'!$D$27,0,10*ROW('Water Data'!D45)))</f>
        <v/>
      </c>
      <c r="BT51" s="300" t="str">
        <f ca="true">+IF(OFFSET('Water Data'!$D$28,0,10*ROW('Water Data'!D45))="","",OFFSET('Water Data'!$D$28,0,10*ROW('Water Data'!D45)))</f>
        <v/>
      </c>
      <c r="BU51" s="300" t="str">
        <f ca="true">+IF(OFFSET('Water Data'!$D$29,0,10*ROW('Water Data'!D45))="","",OFFSET('Water Data'!$D$29,0,10*ROW('Water Data'!D45)))</f>
        <v/>
      </c>
      <c r="BV51" s="300" t="str">
        <f ca="true">+IF(OFFSET('Water Data'!$E$27,0,10*ROW('Water Data'!E45))="","",OFFSET('Water Data'!$E$27,0,10*ROW('Water Data'!E45)))</f>
        <v/>
      </c>
      <c r="BW51" s="300" t="str">
        <f ca="true">+IF(OFFSET('Water Data'!$E$28,0,10*ROW('Water Data'!E45))="","",OFFSET('Water Data'!$E$28,0,10*ROW('Water Data'!E45)))</f>
        <v/>
      </c>
      <c r="BX51" s="300" t="str">
        <f ca="true">+IF(OFFSET('Water Data'!$E$29,0,10*ROW('Water Data'!E45))="","",OFFSET('Water Data'!$E$29,0,10*ROW('Water Data'!E45)))</f>
        <v/>
      </c>
      <c r="BY51" s="300" t="str">
        <f ca="true">+IF(OFFSET('Water Data'!$F$27,0,10*ROW('Water Data'!F45))="","",OFFSET('Water Data'!$F$27,0,10*ROW('Water Data'!F45)))</f>
        <v/>
      </c>
      <c r="BZ51" s="300" t="str">
        <f ca="true">+IF(OFFSET('Water Data'!$F$28,0,10*ROW('Water Data'!F45))="","",OFFSET('Water Data'!$F$28,0,10*ROW('Water Data'!F45)))</f>
        <v/>
      </c>
      <c r="CA51" s="300" t="str">
        <f ca="true">+IF(OFFSET('Water Data'!$F$29,0,10*ROW('Water Data'!F45))="","",OFFSET('Water Data'!$F$29,0,10*ROW('Water Data'!F45)))</f>
        <v/>
      </c>
      <c r="CB51" s="300" t="str">
        <f ca="true">+IF(OFFSET('Water Data'!$G$27,0,10*ROW('Water Data'!G45))="","",OFFSET('Water Data'!$G$27,0,10*ROW('Water Data'!G45)))</f>
        <v/>
      </c>
      <c r="CC51" s="300" t="str">
        <f ca="true">+IF(OFFSET('Water Data'!$G$28,0,10*ROW('Water Data'!G45))="","",OFFSET('Water Data'!$G$28,0,10*ROW('Water Data'!G45)))</f>
        <v/>
      </c>
      <c r="CD51" s="300" t="str">
        <f ca="true">+IF(OFFSET('Water Data'!$G$29,0,10*ROW('Water Data'!G45))="","",OFFSET('Water Data'!$G$29,0,10*ROW('Water Data'!G45)))</f>
        <v/>
      </c>
      <c r="CE51" s="300" t="str">
        <f ca="true">+IF(OFFSET('Water Data'!$H$27,0,10*ROW('Water Data'!H45))="","",OFFSET('Water Data'!$H$27,0,10*ROW('Water Data'!H45)))</f>
        <v/>
      </c>
      <c r="CF51" s="300" t="str">
        <f ca="true">+IF(OFFSET('Water Data'!$H$28,0,10*ROW('Water Data'!H45))="","",OFFSET('Water Data'!$H$28,0,10*ROW('Water Data'!H45)))</f>
        <v/>
      </c>
      <c r="CG51" s="300" t="str">
        <f ca="true">+IF(OFFSET('Water Data'!$H$29,0,10*ROW('Water Data'!H45))="","",OFFSET('Water Data'!$H$29,0,10*ROW('Water Data'!H45)))</f>
        <v/>
      </c>
      <c r="CH51" s="300" t="str">
        <f ca="true">+IF(OFFSET('Water Data'!$I$27,0,10*ROW('Water Data'!I45))="","",OFFSET('Water Data'!$I$27,0,10*ROW('Water Data'!I45)))</f>
        <v/>
      </c>
      <c r="CI51" s="300" t="str">
        <f ca="true">+IF(OFFSET('Water Data'!$I$28,0,10*ROW('Water Data'!I45))="","",OFFSET('Water Data'!$I$28,0,10*ROW('Water Data'!I45)))</f>
        <v/>
      </c>
      <c r="CJ51" s="300" t="str">
        <f ca="true">+IF(OFFSET('Water Data'!$I$29,0,10*ROW('Water Data'!I45))="","",OFFSET('Water Data'!$I$29,0,10*ROW('Water Data'!I45)))</f>
        <v/>
      </c>
      <c r="CK51" s="300" t="str">
        <f ca="true">+IF(OFFSET('Sanitation Data'!$D$28,0,10*ROW('Sanitation Data'!D45))="","",OFFSET('Sanitation Data'!$D$28,0,10*ROW('Sanitation Data'!D45)))</f>
        <v/>
      </c>
      <c r="CL51" s="300" t="str">
        <f ca="true">+IF(OFFSET('Sanitation Data'!$D$29,0,10*ROW('Sanitation Data'!D45))="","",OFFSET('Sanitation Data'!$D$29,0,10*ROW('Sanitation Data'!D45)))</f>
        <v/>
      </c>
      <c r="CM51" s="300" t="str">
        <f ca="true">+IF(OFFSET('Sanitation Data'!$D$30,0,10*ROW('Sanitation Data'!D45))="","",OFFSET('Sanitation Data'!$D$30,0,10*ROW('Sanitation Data'!D45)))</f>
        <v/>
      </c>
      <c r="CN51" s="300" t="str">
        <f ca="true">+IF(OFFSET('Sanitation Data'!$D$31,0,10*ROW('Sanitation Data'!D45))="","",OFFSET('Sanitation Data'!$D$31,0,10*ROW('Sanitation Data'!D45)))</f>
        <v/>
      </c>
      <c r="CO51" s="300" t="str">
        <f ca="true">+IF(OFFSET('Sanitation Data'!$D$32,0,10*ROW('Sanitation Data'!D45))="","",OFFSET('Sanitation Data'!$D$32,0,10*ROW('Sanitation Data'!D45)))</f>
        <v/>
      </c>
      <c r="CP51" s="300" t="str">
        <f ca="true">+IF(OFFSET('Sanitation Data'!$E$28,0,10*ROW('Sanitation Data'!E45))="","",OFFSET('Sanitation Data'!$E$28,0,10*ROW('Sanitation Data'!E45)))</f>
        <v/>
      </c>
      <c r="CQ51" s="300" t="str">
        <f ca="true">+IF(OFFSET('Sanitation Data'!$E$29,0,10*ROW('Sanitation Data'!E45))="","",OFFSET('Sanitation Data'!$E$29,0,10*ROW('Sanitation Data'!E45)))</f>
        <v/>
      </c>
      <c r="CR51" s="300" t="str">
        <f ca="true">+IF(OFFSET('Sanitation Data'!$E$30,0,10*ROW('Sanitation Data'!E45))="","",OFFSET('Sanitation Data'!$E$30,0,10*ROW('Sanitation Data'!E45)))</f>
        <v/>
      </c>
      <c r="CS51" s="300" t="str">
        <f ca="true">+IF(OFFSET('Sanitation Data'!$E$31,0,10*ROW('Sanitation Data'!E45))="","",OFFSET('Sanitation Data'!$E$31,0,10*ROW('Sanitation Data'!E45)))</f>
        <v/>
      </c>
      <c r="CT51" s="300" t="str">
        <f ca="true">+IF(OFFSET('Sanitation Data'!$E$32,0,10*ROW('Sanitation Data'!E45))="","",OFFSET('Sanitation Data'!$E$32,0,10*ROW('Sanitation Data'!E45)))</f>
        <v/>
      </c>
      <c r="CU51" s="300" t="str">
        <f ca="true">+IF(OFFSET('Sanitation Data'!$F$28,0,10*ROW('Sanitation Data'!F45))="","",OFFSET('Sanitation Data'!$F$28,0,10*ROW('Sanitation Data'!F45)))</f>
        <v/>
      </c>
      <c r="CV51" s="300" t="str">
        <f ca="true">+IF(OFFSET('Sanitation Data'!$F$29,0,10*ROW('Sanitation Data'!F45))="","",OFFSET('Sanitation Data'!$F$29,0,10*ROW('Sanitation Data'!F45)))</f>
        <v/>
      </c>
      <c r="CW51" s="300" t="str">
        <f ca="true">+IF(OFFSET('Sanitation Data'!$F$30,0,10*ROW('Sanitation Data'!F45))="","",OFFSET('Sanitation Data'!$F$30,0,10*ROW('Sanitation Data'!F45)))</f>
        <v/>
      </c>
      <c r="CX51" s="300" t="str">
        <f ca="true">+IF(OFFSET('Sanitation Data'!$F$31,0,10*ROW('Sanitation Data'!F45))="","",OFFSET('Sanitation Data'!$F$31,0,10*ROW('Sanitation Data'!F45)))</f>
        <v/>
      </c>
      <c r="CY51" s="300" t="str">
        <f ca="true">+IF(OFFSET('Sanitation Data'!$F$32,0,10*ROW('Sanitation Data'!F45))="","",OFFSET('Sanitation Data'!$F$32,0,10*ROW('Sanitation Data'!F45)))</f>
        <v/>
      </c>
      <c r="CZ51" s="300" t="str">
        <f ca="true">+IF(OFFSET('Sanitation Data'!$G$28,0,10*ROW('Sanitation Data'!G45))="","",OFFSET('Sanitation Data'!$G$28,0,10*ROW('Sanitation Data'!G45)))</f>
        <v/>
      </c>
      <c r="DA51" s="300" t="str">
        <f ca="true">+IF(OFFSET('Sanitation Data'!$G$29,0,10*ROW('Sanitation Data'!G45))="","",OFFSET('Sanitation Data'!$G$29,0,10*ROW('Sanitation Data'!G45)))</f>
        <v/>
      </c>
      <c r="DB51" s="300" t="str">
        <f ca="true">+IF(OFFSET('Sanitation Data'!$G$30,0,10*ROW('Sanitation Data'!G45))="","",OFFSET('Sanitation Data'!$G$30,0,10*ROW('Sanitation Data'!G45)))</f>
        <v/>
      </c>
      <c r="DC51" s="300" t="str">
        <f ca="true">+IF(OFFSET('Sanitation Data'!$G$31,0,10*ROW('Sanitation Data'!G45))="","",OFFSET('Sanitation Data'!$G$31,0,10*ROW('Sanitation Data'!G45)))</f>
        <v/>
      </c>
      <c r="DD51" s="300" t="str">
        <f ca="true">+IF(OFFSET('Sanitation Data'!$G$32,0,10*ROW('Sanitation Data'!G45))="","",OFFSET('Sanitation Data'!$G$32,0,10*ROW('Sanitation Data'!G45)))</f>
        <v/>
      </c>
      <c r="DE51" s="300" t="str">
        <f ca="true">+IF(OFFSET('Sanitation Data'!$H$28,0,10*ROW('Sanitation Data'!H45))="","",OFFSET('Sanitation Data'!$H$28,0,10*ROW('Sanitation Data'!H45)))</f>
        <v/>
      </c>
      <c r="DF51" s="300" t="str">
        <f ca="true">+IF(OFFSET('Sanitation Data'!$H$29,0,10*ROW('Sanitation Data'!H45))="","",OFFSET('Sanitation Data'!$H$29,0,10*ROW('Sanitation Data'!H45)))</f>
        <v/>
      </c>
      <c r="DG51" s="300" t="str">
        <f ca="true">+IF(OFFSET('Sanitation Data'!$H$30,0,10*ROW('Sanitation Data'!H45))="","",OFFSET('Sanitation Data'!$H$30,0,10*ROW('Sanitation Data'!H45)))</f>
        <v/>
      </c>
      <c r="DH51" s="300" t="str">
        <f ca="true">+IF(OFFSET('Sanitation Data'!$H$31,0,10*ROW('Sanitation Data'!H45))="","",OFFSET('Sanitation Data'!$H$31,0,10*ROW('Sanitation Data'!H45)))</f>
        <v/>
      </c>
      <c r="DI51" s="300" t="str">
        <f ca="true">+IF(OFFSET('Sanitation Data'!$H$32,0,10*ROW('Sanitation Data'!H45))="","",OFFSET('Sanitation Data'!$H$32,0,10*ROW('Sanitation Data'!H45)))</f>
        <v/>
      </c>
      <c r="DJ51" s="300" t="str">
        <f ca="true">+IF(OFFSET('Sanitation Data'!$I$28,0,10*ROW('Sanitation Data'!I45))="","",OFFSET('Sanitation Data'!$I$28,0,10*ROW('Sanitation Data'!I45)))</f>
        <v/>
      </c>
      <c r="DK51" s="300" t="str">
        <f ca="true">+IF(OFFSET('Sanitation Data'!$I$29,0,10*ROW('Sanitation Data'!I45))="","",OFFSET('Sanitation Data'!$I$29,0,10*ROW('Sanitation Data'!I45)))</f>
        <v/>
      </c>
      <c r="DL51" s="300" t="str">
        <f ca="true">+IF(OFFSET('Sanitation Data'!$I$30,0,10*ROW('Sanitation Data'!I45))="","",OFFSET('Sanitation Data'!$I$30,0,10*ROW('Sanitation Data'!I45)))</f>
        <v/>
      </c>
      <c r="DM51" s="300" t="str">
        <f ca="true">+IF(OFFSET('Sanitation Data'!$I$31,0,10*ROW('Sanitation Data'!I45))="","",OFFSET('Sanitation Data'!$I$31,0,10*ROW('Sanitation Data'!I45)))</f>
        <v/>
      </c>
      <c r="DN51" s="300" t="str">
        <f ca="true">+IF(OFFSET('Sanitation Data'!$I$32,0,10*ROW('Sanitation Data'!I45))="","",OFFSET('Sanitation Data'!$I$32,0,10*ROW('Sanitation Data'!I45)))</f>
        <v/>
      </c>
      <c r="DO51" s="300" t="str">
        <f ca="true">+IF(OFFSET('Hygiene Data'!$D$11,0,10*ROW('Hygiene Data'!D45))="","",OFFSET('Hygiene Data'!$D$11,0,10*ROW('Hygiene Data'!D45)))</f>
        <v/>
      </c>
      <c r="DP51" s="300" t="str">
        <f ca="true">+IF(OFFSET('Hygiene Data'!$D$12,0,10*ROW('Hygiene Data'!D45))="","",OFFSET('Hygiene Data'!$D$12,0,10*ROW('Hygiene Data'!D45)))</f>
        <v/>
      </c>
      <c r="DQ51" s="300" t="str">
        <f ca="true">+IF(OFFSET('Hygiene Data'!$D$13,0,10*ROW('Hygiene Data'!D45))="","",OFFSET('Hygiene Data'!$D$13,0,10*ROW('Hygiene Data'!D45)))</f>
        <v/>
      </c>
      <c r="DR51" s="300" t="str">
        <f ca="true">+IF(OFFSET('Hygiene Data'!$E$11,0,10*ROW('Hygiene Data'!E45))="","",OFFSET('Hygiene Data'!$E$11,0,10*ROW('Hygiene Data'!E45)))</f>
        <v/>
      </c>
      <c r="DS51" s="300" t="str">
        <f ca="true">+IF(OFFSET('Hygiene Data'!$E$12,0,10*ROW('Hygiene Data'!E45))="","",OFFSET('Hygiene Data'!$E$12,0,10*ROW('Hygiene Data'!E45)))</f>
        <v/>
      </c>
      <c r="DT51" s="300" t="str">
        <f ca="true">+IF(OFFSET('Hygiene Data'!$E$13,0,10*ROW('Hygiene Data'!E45))="","",OFFSET('Hygiene Data'!$E$13,0,10*ROW('Hygiene Data'!E45)))</f>
        <v/>
      </c>
      <c r="DU51" s="300" t="str">
        <f ca="true">+IF(OFFSET('Hygiene Data'!$F$11,0,10*ROW('Hygiene Data'!F45))="","",OFFSET('Hygiene Data'!$F$11,0,10*ROW('Hygiene Data'!F45)))</f>
        <v/>
      </c>
      <c r="DV51" s="300" t="str">
        <f ca="true">+IF(OFFSET('Hygiene Data'!$F$12,0,10*ROW('Hygiene Data'!F45))="","",OFFSET('Hygiene Data'!$F$12,0,10*ROW('Hygiene Data'!F45)))</f>
        <v/>
      </c>
      <c r="DW51" s="300" t="str">
        <f ca="true">+IF(OFFSET('Hygiene Data'!$F$13,0,10*ROW('Hygiene Data'!F45))="","",OFFSET('Hygiene Data'!$F$13,0,10*ROW('Hygiene Data'!F45)))</f>
        <v/>
      </c>
      <c r="DX51" s="300" t="str">
        <f ca="true">+IF(OFFSET('Hygiene Data'!$G$11,0,10*ROW('Hygiene Data'!G45))="","",OFFSET('Hygiene Data'!$G$11,0,10*ROW('Hygiene Data'!G45)))</f>
        <v/>
      </c>
      <c r="DY51" s="300" t="str">
        <f ca="true">+IF(OFFSET('Hygiene Data'!$G$12,0,10*ROW('Hygiene Data'!G45))="","",OFFSET('Hygiene Data'!$G$12,0,10*ROW('Hygiene Data'!G45)))</f>
        <v/>
      </c>
      <c r="DZ51" s="300" t="str">
        <f ca="true">+IF(OFFSET('Hygiene Data'!$G$13,0,10*ROW('Hygiene Data'!G45))="","",OFFSET('Hygiene Data'!$G$13,0,10*ROW('Hygiene Data'!G45)))</f>
        <v/>
      </c>
      <c r="EA51" s="300" t="str">
        <f ca="true">+IF(OFFSET('Hygiene Data'!$H$11,0,10*ROW('Hygiene Data'!H45))="","",OFFSET('Hygiene Data'!$H$11,0,10*ROW('Hygiene Data'!H45)))</f>
        <v/>
      </c>
      <c r="EB51" s="300" t="str">
        <f ca="true">+IF(OFFSET('Hygiene Data'!$H$12,0,10*ROW('Hygiene Data'!H45))="","",OFFSET('Hygiene Data'!$H$12,0,10*ROW('Hygiene Data'!H45)))</f>
        <v/>
      </c>
      <c r="EC51" s="300" t="str">
        <f ca="true">+IF(OFFSET('Hygiene Data'!$H$13,0,10*ROW('Hygiene Data'!H45))="","",OFFSET('Hygiene Data'!$H$13,0,10*ROW('Hygiene Data'!H45)))</f>
        <v/>
      </c>
      <c r="ED51" s="300" t="str">
        <f ca="true">+IF(OFFSET('Hygiene Data'!$I$11,0,10*ROW('Hygiene Data'!I45))="","",OFFSET('Hygiene Data'!$I$11,0,10*ROW('Hygiene Data'!I45)))</f>
        <v/>
      </c>
      <c r="EE51" s="300" t="str">
        <f ca="true">+IF(OFFSET('Hygiene Data'!$I$12,0,10*ROW('Hygiene Data'!I45))="","",OFFSET('Hygiene Data'!$I$12,0,10*ROW('Hygiene Data'!I45)))</f>
        <v/>
      </c>
      <c r="EF51" s="300"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57"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0"/>
      <c r="BS52" s="300" t="str">
        <f ca="true">+IF(OFFSET('Water Data'!$D$27,0,10*ROW('Water Data'!D46))="","",OFFSET('Water Data'!$D$27,0,10*ROW('Water Data'!D46)))</f>
        <v/>
      </c>
      <c r="BT52" s="300" t="str">
        <f ca="true">+IF(OFFSET('Water Data'!$D$28,0,10*ROW('Water Data'!D46))="","",OFFSET('Water Data'!$D$28,0,10*ROW('Water Data'!D46)))</f>
        <v/>
      </c>
      <c r="BU52" s="300" t="str">
        <f ca="true">+IF(OFFSET('Water Data'!$D$29,0,10*ROW('Water Data'!D46))="","",OFFSET('Water Data'!$D$29,0,10*ROW('Water Data'!D46)))</f>
        <v/>
      </c>
      <c r="BV52" s="300" t="str">
        <f ca="true">+IF(OFFSET('Water Data'!$E$27,0,10*ROW('Water Data'!E46))="","",OFFSET('Water Data'!$E$27,0,10*ROW('Water Data'!E46)))</f>
        <v/>
      </c>
      <c r="BW52" s="300" t="str">
        <f ca="true">+IF(OFFSET('Water Data'!$E$28,0,10*ROW('Water Data'!E46))="","",OFFSET('Water Data'!$E$28,0,10*ROW('Water Data'!E46)))</f>
        <v/>
      </c>
      <c r="BX52" s="300" t="str">
        <f ca="true">+IF(OFFSET('Water Data'!$E$29,0,10*ROW('Water Data'!E46))="","",OFFSET('Water Data'!$E$29,0,10*ROW('Water Data'!E46)))</f>
        <v/>
      </c>
      <c r="BY52" s="300" t="str">
        <f ca="true">+IF(OFFSET('Water Data'!$F$27,0,10*ROW('Water Data'!F46))="","",OFFSET('Water Data'!$F$27,0,10*ROW('Water Data'!F46)))</f>
        <v/>
      </c>
      <c r="BZ52" s="300" t="str">
        <f ca="true">+IF(OFFSET('Water Data'!$F$28,0,10*ROW('Water Data'!F46))="","",OFFSET('Water Data'!$F$28,0,10*ROW('Water Data'!F46)))</f>
        <v/>
      </c>
      <c r="CA52" s="300" t="str">
        <f ca="true">+IF(OFFSET('Water Data'!$F$29,0,10*ROW('Water Data'!F46))="","",OFFSET('Water Data'!$F$29,0,10*ROW('Water Data'!F46)))</f>
        <v/>
      </c>
      <c r="CB52" s="300" t="str">
        <f ca="true">+IF(OFFSET('Water Data'!$G$27,0,10*ROW('Water Data'!G46))="","",OFFSET('Water Data'!$G$27,0,10*ROW('Water Data'!G46)))</f>
        <v/>
      </c>
      <c r="CC52" s="300" t="str">
        <f ca="true">+IF(OFFSET('Water Data'!$G$28,0,10*ROW('Water Data'!G46))="","",OFFSET('Water Data'!$G$28,0,10*ROW('Water Data'!G46)))</f>
        <v/>
      </c>
      <c r="CD52" s="300" t="str">
        <f ca="true">+IF(OFFSET('Water Data'!$G$29,0,10*ROW('Water Data'!G46))="","",OFFSET('Water Data'!$G$29,0,10*ROW('Water Data'!G46)))</f>
        <v/>
      </c>
      <c r="CE52" s="300" t="str">
        <f ca="true">+IF(OFFSET('Water Data'!$H$27,0,10*ROW('Water Data'!H46))="","",OFFSET('Water Data'!$H$27,0,10*ROW('Water Data'!H46)))</f>
        <v/>
      </c>
      <c r="CF52" s="300" t="str">
        <f ca="true">+IF(OFFSET('Water Data'!$H$28,0,10*ROW('Water Data'!H46))="","",OFFSET('Water Data'!$H$28,0,10*ROW('Water Data'!H46)))</f>
        <v/>
      </c>
      <c r="CG52" s="300" t="str">
        <f ca="true">+IF(OFFSET('Water Data'!$H$29,0,10*ROW('Water Data'!H46))="","",OFFSET('Water Data'!$H$29,0,10*ROW('Water Data'!H46)))</f>
        <v/>
      </c>
      <c r="CH52" s="300" t="str">
        <f ca="true">+IF(OFFSET('Water Data'!$I$27,0,10*ROW('Water Data'!I46))="","",OFFSET('Water Data'!$I$27,0,10*ROW('Water Data'!I46)))</f>
        <v/>
      </c>
      <c r="CI52" s="300" t="str">
        <f ca="true">+IF(OFFSET('Water Data'!$I$28,0,10*ROW('Water Data'!I46))="","",OFFSET('Water Data'!$I$28,0,10*ROW('Water Data'!I46)))</f>
        <v/>
      </c>
      <c r="CJ52" s="300" t="str">
        <f ca="true">+IF(OFFSET('Water Data'!$I$29,0,10*ROW('Water Data'!I46))="","",OFFSET('Water Data'!$I$29,0,10*ROW('Water Data'!I46)))</f>
        <v/>
      </c>
      <c r="CK52" s="300" t="str">
        <f ca="true">+IF(OFFSET('Sanitation Data'!$D$28,0,10*ROW('Sanitation Data'!D46))="","",OFFSET('Sanitation Data'!$D$28,0,10*ROW('Sanitation Data'!D46)))</f>
        <v/>
      </c>
      <c r="CL52" s="300" t="str">
        <f ca="true">+IF(OFFSET('Sanitation Data'!$D$29,0,10*ROW('Sanitation Data'!D46))="","",OFFSET('Sanitation Data'!$D$29,0,10*ROW('Sanitation Data'!D46)))</f>
        <v/>
      </c>
      <c r="CM52" s="300" t="str">
        <f ca="true">+IF(OFFSET('Sanitation Data'!$D$30,0,10*ROW('Sanitation Data'!D46))="","",OFFSET('Sanitation Data'!$D$30,0,10*ROW('Sanitation Data'!D46)))</f>
        <v/>
      </c>
      <c r="CN52" s="300" t="str">
        <f ca="true">+IF(OFFSET('Sanitation Data'!$D$31,0,10*ROW('Sanitation Data'!D46))="","",OFFSET('Sanitation Data'!$D$31,0,10*ROW('Sanitation Data'!D46)))</f>
        <v/>
      </c>
      <c r="CO52" s="300" t="str">
        <f ca="true">+IF(OFFSET('Sanitation Data'!$D$32,0,10*ROW('Sanitation Data'!D46))="","",OFFSET('Sanitation Data'!$D$32,0,10*ROW('Sanitation Data'!D46)))</f>
        <v/>
      </c>
      <c r="CP52" s="300" t="str">
        <f ca="true">+IF(OFFSET('Sanitation Data'!$E$28,0,10*ROW('Sanitation Data'!E46))="","",OFFSET('Sanitation Data'!$E$28,0,10*ROW('Sanitation Data'!E46)))</f>
        <v/>
      </c>
      <c r="CQ52" s="300" t="str">
        <f ca="true">+IF(OFFSET('Sanitation Data'!$E$29,0,10*ROW('Sanitation Data'!E46))="","",OFFSET('Sanitation Data'!$E$29,0,10*ROW('Sanitation Data'!E46)))</f>
        <v/>
      </c>
      <c r="CR52" s="300" t="str">
        <f ca="true">+IF(OFFSET('Sanitation Data'!$E$30,0,10*ROW('Sanitation Data'!E46))="","",OFFSET('Sanitation Data'!$E$30,0,10*ROW('Sanitation Data'!E46)))</f>
        <v/>
      </c>
      <c r="CS52" s="300" t="str">
        <f ca="true">+IF(OFFSET('Sanitation Data'!$E$31,0,10*ROW('Sanitation Data'!E46))="","",OFFSET('Sanitation Data'!$E$31,0,10*ROW('Sanitation Data'!E46)))</f>
        <v/>
      </c>
      <c r="CT52" s="300" t="str">
        <f ca="true">+IF(OFFSET('Sanitation Data'!$E$32,0,10*ROW('Sanitation Data'!E46))="","",OFFSET('Sanitation Data'!$E$32,0,10*ROW('Sanitation Data'!E46)))</f>
        <v/>
      </c>
      <c r="CU52" s="300" t="str">
        <f ca="true">+IF(OFFSET('Sanitation Data'!$F$28,0,10*ROW('Sanitation Data'!F46))="","",OFFSET('Sanitation Data'!$F$28,0,10*ROW('Sanitation Data'!F46)))</f>
        <v/>
      </c>
      <c r="CV52" s="300" t="str">
        <f ca="true">+IF(OFFSET('Sanitation Data'!$F$29,0,10*ROW('Sanitation Data'!F46))="","",OFFSET('Sanitation Data'!$F$29,0,10*ROW('Sanitation Data'!F46)))</f>
        <v/>
      </c>
      <c r="CW52" s="300" t="str">
        <f ca="true">+IF(OFFSET('Sanitation Data'!$F$30,0,10*ROW('Sanitation Data'!F46))="","",OFFSET('Sanitation Data'!$F$30,0,10*ROW('Sanitation Data'!F46)))</f>
        <v/>
      </c>
      <c r="CX52" s="300" t="str">
        <f ca="true">+IF(OFFSET('Sanitation Data'!$F$31,0,10*ROW('Sanitation Data'!F46))="","",OFFSET('Sanitation Data'!$F$31,0,10*ROW('Sanitation Data'!F46)))</f>
        <v/>
      </c>
      <c r="CY52" s="300" t="str">
        <f ca="true">+IF(OFFSET('Sanitation Data'!$F$32,0,10*ROW('Sanitation Data'!F46))="","",OFFSET('Sanitation Data'!$F$32,0,10*ROW('Sanitation Data'!F46)))</f>
        <v/>
      </c>
      <c r="CZ52" s="300" t="str">
        <f ca="true">+IF(OFFSET('Sanitation Data'!$G$28,0,10*ROW('Sanitation Data'!G46))="","",OFFSET('Sanitation Data'!$G$28,0,10*ROW('Sanitation Data'!G46)))</f>
        <v/>
      </c>
      <c r="DA52" s="300" t="str">
        <f ca="true">+IF(OFFSET('Sanitation Data'!$G$29,0,10*ROW('Sanitation Data'!G46))="","",OFFSET('Sanitation Data'!$G$29,0,10*ROW('Sanitation Data'!G46)))</f>
        <v/>
      </c>
      <c r="DB52" s="300" t="str">
        <f ca="true">+IF(OFFSET('Sanitation Data'!$G$30,0,10*ROW('Sanitation Data'!G46))="","",OFFSET('Sanitation Data'!$G$30,0,10*ROW('Sanitation Data'!G46)))</f>
        <v/>
      </c>
      <c r="DC52" s="300" t="str">
        <f ca="true">+IF(OFFSET('Sanitation Data'!$G$31,0,10*ROW('Sanitation Data'!G46))="","",OFFSET('Sanitation Data'!$G$31,0,10*ROW('Sanitation Data'!G46)))</f>
        <v/>
      </c>
      <c r="DD52" s="300" t="str">
        <f ca="true">+IF(OFFSET('Sanitation Data'!$G$32,0,10*ROW('Sanitation Data'!G46))="","",OFFSET('Sanitation Data'!$G$32,0,10*ROW('Sanitation Data'!G46)))</f>
        <v/>
      </c>
      <c r="DE52" s="300" t="str">
        <f ca="true">+IF(OFFSET('Sanitation Data'!$H$28,0,10*ROW('Sanitation Data'!H46))="","",OFFSET('Sanitation Data'!$H$28,0,10*ROW('Sanitation Data'!H46)))</f>
        <v/>
      </c>
      <c r="DF52" s="300" t="str">
        <f ca="true">+IF(OFFSET('Sanitation Data'!$H$29,0,10*ROW('Sanitation Data'!H46))="","",OFFSET('Sanitation Data'!$H$29,0,10*ROW('Sanitation Data'!H46)))</f>
        <v/>
      </c>
      <c r="DG52" s="300" t="str">
        <f ca="true">+IF(OFFSET('Sanitation Data'!$H$30,0,10*ROW('Sanitation Data'!H46))="","",OFFSET('Sanitation Data'!$H$30,0,10*ROW('Sanitation Data'!H46)))</f>
        <v/>
      </c>
      <c r="DH52" s="300" t="str">
        <f ca="true">+IF(OFFSET('Sanitation Data'!$H$31,0,10*ROW('Sanitation Data'!H46))="","",OFFSET('Sanitation Data'!$H$31,0,10*ROW('Sanitation Data'!H46)))</f>
        <v/>
      </c>
      <c r="DI52" s="300" t="str">
        <f ca="true">+IF(OFFSET('Sanitation Data'!$H$32,0,10*ROW('Sanitation Data'!H46))="","",OFFSET('Sanitation Data'!$H$32,0,10*ROW('Sanitation Data'!H46)))</f>
        <v/>
      </c>
      <c r="DJ52" s="300" t="str">
        <f ca="true">+IF(OFFSET('Sanitation Data'!$I$28,0,10*ROW('Sanitation Data'!I46))="","",OFFSET('Sanitation Data'!$I$28,0,10*ROW('Sanitation Data'!I46)))</f>
        <v/>
      </c>
      <c r="DK52" s="300" t="str">
        <f ca="true">+IF(OFFSET('Sanitation Data'!$I$29,0,10*ROW('Sanitation Data'!I46))="","",OFFSET('Sanitation Data'!$I$29,0,10*ROW('Sanitation Data'!I46)))</f>
        <v/>
      </c>
      <c r="DL52" s="300" t="str">
        <f ca="true">+IF(OFFSET('Sanitation Data'!$I$30,0,10*ROW('Sanitation Data'!I46))="","",OFFSET('Sanitation Data'!$I$30,0,10*ROW('Sanitation Data'!I46)))</f>
        <v/>
      </c>
      <c r="DM52" s="300" t="str">
        <f ca="true">+IF(OFFSET('Sanitation Data'!$I$31,0,10*ROW('Sanitation Data'!I46))="","",OFFSET('Sanitation Data'!$I$31,0,10*ROW('Sanitation Data'!I46)))</f>
        <v/>
      </c>
      <c r="DN52" s="300" t="str">
        <f ca="true">+IF(OFFSET('Sanitation Data'!$I$32,0,10*ROW('Sanitation Data'!I46))="","",OFFSET('Sanitation Data'!$I$32,0,10*ROW('Sanitation Data'!I46)))</f>
        <v/>
      </c>
      <c r="DO52" s="300" t="str">
        <f ca="true">+IF(OFFSET('Hygiene Data'!$D$11,0,10*ROW('Hygiene Data'!D46))="","",OFFSET('Hygiene Data'!$D$11,0,10*ROW('Hygiene Data'!D46)))</f>
        <v/>
      </c>
      <c r="DP52" s="300" t="str">
        <f ca="true">+IF(OFFSET('Hygiene Data'!$D$12,0,10*ROW('Hygiene Data'!D46))="","",OFFSET('Hygiene Data'!$D$12,0,10*ROW('Hygiene Data'!D46)))</f>
        <v/>
      </c>
      <c r="DQ52" s="300" t="str">
        <f ca="true">+IF(OFFSET('Hygiene Data'!$D$13,0,10*ROW('Hygiene Data'!D46))="","",OFFSET('Hygiene Data'!$D$13,0,10*ROW('Hygiene Data'!D46)))</f>
        <v/>
      </c>
      <c r="DR52" s="300" t="str">
        <f ca="true">+IF(OFFSET('Hygiene Data'!$E$11,0,10*ROW('Hygiene Data'!E46))="","",OFFSET('Hygiene Data'!$E$11,0,10*ROW('Hygiene Data'!E46)))</f>
        <v/>
      </c>
      <c r="DS52" s="300" t="str">
        <f ca="true">+IF(OFFSET('Hygiene Data'!$E$12,0,10*ROW('Hygiene Data'!E46))="","",OFFSET('Hygiene Data'!$E$12,0,10*ROW('Hygiene Data'!E46)))</f>
        <v/>
      </c>
      <c r="DT52" s="300" t="str">
        <f ca="true">+IF(OFFSET('Hygiene Data'!$E$13,0,10*ROW('Hygiene Data'!E46))="","",OFFSET('Hygiene Data'!$E$13,0,10*ROW('Hygiene Data'!E46)))</f>
        <v/>
      </c>
      <c r="DU52" s="300" t="str">
        <f ca="true">+IF(OFFSET('Hygiene Data'!$F$11,0,10*ROW('Hygiene Data'!F46))="","",OFFSET('Hygiene Data'!$F$11,0,10*ROW('Hygiene Data'!F46)))</f>
        <v/>
      </c>
      <c r="DV52" s="300" t="str">
        <f ca="true">+IF(OFFSET('Hygiene Data'!$F$12,0,10*ROW('Hygiene Data'!F46))="","",OFFSET('Hygiene Data'!$F$12,0,10*ROW('Hygiene Data'!F46)))</f>
        <v/>
      </c>
      <c r="DW52" s="300" t="str">
        <f ca="true">+IF(OFFSET('Hygiene Data'!$F$13,0,10*ROW('Hygiene Data'!F46))="","",OFFSET('Hygiene Data'!$F$13,0,10*ROW('Hygiene Data'!F46)))</f>
        <v/>
      </c>
      <c r="DX52" s="300" t="str">
        <f ca="true">+IF(OFFSET('Hygiene Data'!$G$11,0,10*ROW('Hygiene Data'!G46))="","",OFFSET('Hygiene Data'!$G$11,0,10*ROW('Hygiene Data'!G46)))</f>
        <v/>
      </c>
      <c r="DY52" s="300" t="str">
        <f ca="true">+IF(OFFSET('Hygiene Data'!$G$12,0,10*ROW('Hygiene Data'!G46))="","",OFFSET('Hygiene Data'!$G$12,0,10*ROW('Hygiene Data'!G46)))</f>
        <v/>
      </c>
      <c r="DZ52" s="300" t="str">
        <f ca="true">+IF(OFFSET('Hygiene Data'!$G$13,0,10*ROW('Hygiene Data'!G46))="","",OFFSET('Hygiene Data'!$G$13,0,10*ROW('Hygiene Data'!G46)))</f>
        <v/>
      </c>
      <c r="EA52" s="300" t="str">
        <f ca="true">+IF(OFFSET('Hygiene Data'!$H$11,0,10*ROW('Hygiene Data'!H46))="","",OFFSET('Hygiene Data'!$H$11,0,10*ROW('Hygiene Data'!H46)))</f>
        <v/>
      </c>
      <c r="EB52" s="300" t="str">
        <f ca="true">+IF(OFFSET('Hygiene Data'!$H$12,0,10*ROW('Hygiene Data'!H46))="","",OFFSET('Hygiene Data'!$H$12,0,10*ROW('Hygiene Data'!H46)))</f>
        <v/>
      </c>
      <c r="EC52" s="300" t="str">
        <f ca="true">+IF(OFFSET('Hygiene Data'!$H$13,0,10*ROW('Hygiene Data'!H46))="","",OFFSET('Hygiene Data'!$H$13,0,10*ROW('Hygiene Data'!H46)))</f>
        <v/>
      </c>
      <c r="ED52" s="300" t="str">
        <f ca="true">+IF(OFFSET('Hygiene Data'!$I$11,0,10*ROW('Hygiene Data'!I46))="","",OFFSET('Hygiene Data'!$I$11,0,10*ROW('Hygiene Data'!I46)))</f>
        <v/>
      </c>
      <c r="EE52" s="300" t="str">
        <f ca="true">+IF(OFFSET('Hygiene Data'!$I$12,0,10*ROW('Hygiene Data'!I46))="","",OFFSET('Hygiene Data'!$I$12,0,10*ROW('Hygiene Data'!I46)))</f>
        <v/>
      </c>
      <c r="EF52" s="300"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57"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0"/>
      <c r="BS53" s="300" t="str">
        <f ca="true">+IF(OFFSET('Water Data'!$D$27,0,10*ROW('Water Data'!D47))="","",OFFSET('Water Data'!$D$27,0,10*ROW('Water Data'!D47)))</f>
        <v/>
      </c>
      <c r="BT53" s="300" t="str">
        <f ca="true">+IF(OFFSET('Water Data'!$D$28,0,10*ROW('Water Data'!D47))="","",OFFSET('Water Data'!$D$28,0,10*ROW('Water Data'!D47)))</f>
        <v/>
      </c>
      <c r="BU53" s="300" t="str">
        <f ca="true">+IF(OFFSET('Water Data'!$D$29,0,10*ROW('Water Data'!D47))="","",OFFSET('Water Data'!$D$29,0,10*ROW('Water Data'!D47)))</f>
        <v/>
      </c>
      <c r="BV53" s="300" t="str">
        <f ca="true">+IF(OFFSET('Water Data'!$E$27,0,10*ROW('Water Data'!E47))="","",OFFSET('Water Data'!$E$27,0,10*ROW('Water Data'!E47)))</f>
        <v/>
      </c>
      <c r="BW53" s="300" t="str">
        <f ca="true">+IF(OFFSET('Water Data'!$E$28,0,10*ROW('Water Data'!E47))="","",OFFSET('Water Data'!$E$28,0,10*ROW('Water Data'!E47)))</f>
        <v/>
      </c>
      <c r="BX53" s="300" t="str">
        <f ca="true">+IF(OFFSET('Water Data'!$E$29,0,10*ROW('Water Data'!E47))="","",OFFSET('Water Data'!$E$29,0,10*ROW('Water Data'!E47)))</f>
        <v/>
      </c>
      <c r="BY53" s="300" t="str">
        <f ca="true">+IF(OFFSET('Water Data'!$F$27,0,10*ROW('Water Data'!F47))="","",OFFSET('Water Data'!$F$27,0,10*ROW('Water Data'!F47)))</f>
        <v/>
      </c>
      <c r="BZ53" s="300" t="str">
        <f ca="true">+IF(OFFSET('Water Data'!$F$28,0,10*ROW('Water Data'!F47))="","",OFFSET('Water Data'!$F$28,0,10*ROW('Water Data'!F47)))</f>
        <v/>
      </c>
      <c r="CA53" s="300" t="str">
        <f ca="true">+IF(OFFSET('Water Data'!$F$29,0,10*ROW('Water Data'!F47))="","",OFFSET('Water Data'!$F$29,0,10*ROW('Water Data'!F47)))</f>
        <v/>
      </c>
      <c r="CB53" s="300" t="str">
        <f ca="true">+IF(OFFSET('Water Data'!$G$27,0,10*ROW('Water Data'!G47))="","",OFFSET('Water Data'!$G$27,0,10*ROW('Water Data'!G47)))</f>
        <v/>
      </c>
      <c r="CC53" s="300" t="str">
        <f ca="true">+IF(OFFSET('Water Data'!$G$28,0,10*ROW('Water Data'!G47))="","",OFFSET('Water Data'!$G$28,0,10*ROW('Water Data'!G47)))</f>
        <v/>
      </c>
      <c r="CD53" s="300" t="str">
        <f ca="true">+IF(OFFSET('Water Data'!$G$29,0,10*ROW('Water Data'!G47))="","",OFFSET('Water Data'!$G$29,0,10*ROW('Water Data'!G47)))</f>
        <v/>
      </c>
      <c r="CE53" s="300" t="str">
        <f ca="true">+IF(OFFSET('Water Data'!$H$27,0,10*ROW('Water Data'!H47))="","",OFFSET('Water Data'!$H$27,0,10*ROW('Water Data'!H47)))</f>
        <v/>
      </c>
      <c r="CF53" s="300" t="str">
        <f ca="true">+IF(OFFSET('Water Data'!$H$28,0,10*ROW('Water Data'!H47))="","",OFFSET('Water Data'!$H$28,0,10*ROW('Water Data'!H47)))</f>
        <v/>
      </c>
      <c r="CG53" s="300" t="str">
        <f ca="true">+IF(OFFSET('Water Data'!$H$29,0,10*ROW('Water Data'!H47))="","",OFFSET('Water Data'!$H$29,0,10*ROW('Water Data'!H47)))</f>
        <v/>
      </c>
      <c r="CH53" s="300" t="str">
        <f ca="true">+IF(OFFSET('Water Data'!$I$27,0,10*ROW('Water Data'!I47))="","",OFFSET('Water Data'!$I$27,0,10*ROW('Water Data'!I47)))</f>
        <v/>
      </c>
      <c r="CI53" s="300" t="str">
        <f ca="true">+IF(OFFSET('Water Data'!$I$28,0,10*ROW('Water Data'!I47))="","",OFFSET('Water Data'!$I$28,0,10*ROW('Water Data'!I47)))</f>
        <v/>
      </c>
      <c r="CJ53" s="300" t="str">
        <f ca="true">+IF(OFFSET('Water Data'!$I$29,0,10*ROW('Water Data'!I47))="","",OFFSET('Water Data'!$I$29,0,10*ROW('Water Data'!I47)))</f>
        <v/>
      </c>
      <c r="CK53" s="300" t="str">
        <f ca="true">+IF(OFFSET('Sanitation Data'!$D$28,0,10*ROW('Sanitation Data'!D47))="","",OFFSET('Sanitation Data'!$D$28,0,10*ROW('Sanitation Data'!D47)))</f>
        <v/>
      </c>
      <c r="CL53" s="300" t="str">
        <f ca="true">+IF(OFFSET('Sanitation Data'!$D$29,0,10*ROW('Sanitation Data'!D47))="","",OFFSET('Sanitation Data'!$D$29,0,10*ROW('Sanitation Data'!D47)))</f>
        <v/>
      </c>
      <c r="CM53" s="300" t="str">
        <f ca="true">+IF(OFFSET('Sanitation Data'!$D$30,0,10*ROW('Sanitation Data'!D47))="","",OFFSET('Sanitation Data'!$D$30,0,10*ROW('Sanitation Data'!D47)))</f>
        <v/>
      </c>
      <c r="CN53" s="300" t="str">
        <f ca="true">+IF(OFFSET('Sanitation Data'!$D$31,0,10*ROW('Sanitation Data'!D47))="","",OFFSET('Sanitation Data'!$D$31,0,10*ROW('Sanitation Data'!D47)))</f>
        <v/>
      </c>
      <c r="CO53" s="300" t="str">
        <f ca="true">+IF(OFFSET('Sanitation Data'!$D$32,0,10*ROW('Sanitation Data'!D47))="","",OFFSET('Sanitation Data'!$D$32,0,10*ROW('Sanitation Data'!D47)))</f>
        <v/>
      </c>
      <c r="CP53" s="300" t="str">
        <f ca="true">+IF(OFFSET('Sanitation Data'!$E$28,0,10*ROW('Sanitation Data'!E47))="","",OFFSET('Sanitation Data'!$E$28,0,10*ROW('Sanitation Data'!E47)))</f>
        <v/>
      </c>
      <c r="CQ53" s="300" t="str">
        <f ca="true">+IF(OFFSET('Sanitation Data'!$E$29,0,10*ROW('Sanitation Data'!E47))="","",OFFSET('Sanitation Data'!$E$29,0,10*ROW('Sanitation Data'!E47)))</f>
        <v/>
      </c>
      <c r="CR53" s="300" t="str">
        <f ca="true">+IF(OFFSET('Sanitation Data'!$E$30,0,10*ROW('Sanitation Data'!E47))="","",OFFSET('Sanitation Data'!$E$30,0,10*ROW('Sanitation Data'!E47)))</f>
        <v/>
      </c>
      <c r="CS53" s="300" t="str">
        <f ca="true">+IF(OFFSET('Sanitation Data'!$E$31,0,10*ROW('Sanitation Data'!E47))="","",OFFSET('Sanitation Data'!$E$31,0,10*ROW('Sanitation Data'!E47)))</f>
        <v/>
      </c>
      <c r="CT53" s="300" t="str">
        <f ca="true">+IF(OFFSET('Sanitation Data'!$E$32,0,10*ROW('Sanitation Data'!E47))="","",OFFSET('Sanitation Data'!$E$32,0,10*ROW('Sanitation Data'!E47)))</f>
        <v/>
      </c>
      <c r="CU53" s="300" t="str">
        <f ca="true">+IF(OFFSET('Sanitation Data'!$F$28,0,10*ROW('Sanitation Data'!F47))="","",OFFSET('Sanitation Data'!$F$28,0,10*ROW('Sanitation Data'!F47)))</f>
        <v/>
      </c>
      <c r="CV53" s="300" t="str">
        <f ca="true">+IF(OFFSET('Sanitation Data'!$F$29,0,10*ROW('Sanitation Data'!F47))="","",OFFSET('Sanitation Data'!$F$29,0,10*ROW('Sanitation Data'!F47)))</f>
        <v/>
      </c>
      <c r="CW53" s="300" t="str">
        <f ca="true">+IF(OFFSET('Sanitation Data'!$F$30,0,10*ROW('Sanitation Data'!F47))="","",OFFSET('Sanitation Data'!$F$30,0,10*ROW('Sanitation Data'!F47)))</f>
        <v/>
      </c>
      <c r="CX53" s="300" t="str">
        <f ca="true">+IF(OFFSET('Sanitation Data'!$F$31,0,10*ROW('Sanitation Data'!F47))="","",OFFSET('Sanitation Data'!$F$31,0,10*ROW('Sanitation Data'!F47)))</f>
        <v/>
      </c>
      <c r="CY53" s="300" t="str">
        <f ca="true">+IF(OFFSET('Sanitation Data'!$F$32,0,10*ROW('Sanitation Data'!F47))="","",OFFSET('Sanitation Data'!$F$32,0,10*ROW('Sanitation Data'!F47)))</f>
        <v/>
      </c>
      <c r="CZ53" s="300" t="str">
        <f ca="true">+IF(OFFSET('Sanitation Data'!$G$28,0,10*ROW('Sanitation Data'!G47))="","",OFFSET('Sanitation Data'!$G$28,0,10*ROW('Sanitation Data'!G47)))</f>
        <v/>
      </c>
      <c r="DA53" s="300" t="str">
        <f ca="true">+IF(OFFSET('Sanitation Data'!$G$29,0,10*ROW('Sanitation Data'!G47))="","",OFFSET('Sanitation Data'!$G$29,0,10*ROW('Sanitation Data'!G47)))</f>
        <v/>
      </c>
      <c r="DB53" s="300" t="str">
        <f ca="true">+IF(OFFSET('Sanitation Data'!$G$30,0,10*ROW('Sanitation Data'!G47))="","",OFFSET('Sanitation Data'!$G$30,0,10*ROW('Sanitation Data'!G47)))</f>
        <v/>
      </c>
      <c r="DC53" s="300" t="str">
        <f ca="true">+IF(OFFSET('Sanitation Data'!$G$31,0,10*ROW('Sanitation Data'!G47))="","",OFFSET('Sanitation Data'!$G$31,0,10*ROW('Sanitation Data'!G47)))</f>
        <v/>
      </c>
      <c r="DD53" s="300" t="str">
        <f ca="true">+IF(OFFSET('Sanitation Data'!$G$32,0,10*ROW('Sanitation Data'!G47))="","",OFFSET('Sanitation Data'!$G$32,0,10*ROW('Sanitation Data'!G47)))</f>
        <v/>
      </c>
      <c r="DE53" s="300" t="str">
        <f ca="true">+IF(OFFSET('Sanitation Data'!$H$28,0,10*ROW('Sanitation Data'!H47))="","",OFFSET('Sanitation Data'!$H$28,0,10*ROW('Sanitation Data'!H47)))</f>
        <v/>
      </c>
      <c r="DF53" s="300" t="str">
        <f ca="true">+IF(OFFSET('Sanitation Data'!$H$29,0,10*ROW('Sanitation Data'!H47))="","",OFFSET('Sanitation Data'!$H$29,0,10*ROW('Sanitation Data'!H47)))</f>
        <v/>
      </c>
      <c r="DG53" s="300" t="str">
        <f ca="true">+IF(OFFSET('Sanitation Data'!$H$30,0,10*ROW('Sanitation Data'!H47))="","",OFFSET('Sanitation Data'!$H$30,0,10*ROW('Sanitation Data'!H47)))</f>
        <v/>
      </c>
      <c r="DH53" s="300" t="str">
        <f ca="true">+IF(OFFSET('Sanitation Data'!$H$31,0,10*ROW('Sanitation Data'!H47))="","",OFFSET('Sanitation Data'!$H$31,0,10*ROW('Sanitation Data'!H47)))</f>
        <v/>
      </c>
      <c r="DI53" s="300" t="str">
        <f ca="true">+IF(OFFSET('Sanitation Data'!$H$32,0,10*ROW('Sanitation Data'!H47))="","",OFFSET('Sanitation Data'!$H$32,0,10*ROW('Sanitation Data'!H47)))</f>
        <v/>
      </c>
      <c r="DJ53" s="300" t="str">
        <f ca="true">+IF(OFFSET('Sanitation Data'!$I$28,0,10*ROW('Sanitation Data'!I47))="","",OFFSET('Sanitation Data'!$I$28,0,10*ROW('Sanitation Data'!I47)))</f>
        <v/>
      </c>
      <c r="DK53" s="300" t="str">
        <f ca="true">+IF(OFFSET('Sanitation Data'!$I$29,0,10*ROW('Sanitation Data'!I47))="","",OFFSET('Sanitation Data'!$I$29,0,10*ROW('Sanitation Data'!I47)))</f>
        <v/>
      </c>
      <c r="DL53" s="300" t="str">
        <f ca="true">+IF(OFFSET('Sanitation Data'!$I$30,0,10*ROW('Sanitation Data'!I47))="","",OFFSET('Sanitation Data'!$I$30,0,10*ROW('Sanitation Data'!I47)))</f>
        <v/>
      </c>
      <c r="DM53" s="300" t="str">
        <f ca="true">+IF(OFFSET('Sanitation Data'!$I$31,0,10*ROW('Sanitation Data'!I47))="","",OFFSET('Sanitation Data'!$I$31,0,10*ROW('Sanitation Data'!I47)))</f>
        <v/>
      </c>
      <c r="DN53" s="300" t="str">
        <f ca="true">+IF(OFFSET('Sanitation Data'!$I$32,0,10*ROW('Sanitation Data'!I47))="","",OFFSET('Sanitation Data'!$I$32,0,10*ROW('Sanitation Data'!I47)))</f>
        <v/>
      </c>
      <c r="DO53" s="300" t="str">
        <f ca="true">+IF(OFFSET('Hygiene Data'!$D$11,0,10*ROW('Hygiene Data'!D47))="","",OFFSET('Hygiene Data'!$D$11,0,10*ROW('Hygiene Data'!D47)))</f>
        <v/>
      </c>
      <c r="DP53" s="300" t="str">
        <f ca="true">+IF(OFFSET('Hygiene Data'!$D$12,0,10*ROW('Hygiene Data'!D47))="","",OFFSET('Hygiene Data'!$D$12,0,10*ROW('Hygiene Data'!D47)))</f>
        <v/>
      </c>
      <c r="DQ53" s="300" t="str">
        <f ca="true">+IF(OFFSET('Hygiene Data'!$D$13,0,10*ROW('Hygiene Data'!D47))="","",OFFSET('Hygiene Data'!$D$13,0,10*ROW('Hygiene Data'!D47)))</f>
        <v/>
      </c>
      <c r="DR53" s="300" t="str">
        <f ca="true">+IF(OFFSET('Hygiene Data'!$E$11,0,10*ROW('Hygiene Data'!E47))="","",OFFSET('Hygiene Data'!$E$11,0,10*ROW('Hygiene Data'!E47)))</f>
        <v/>
      </c>
      <c r="DS53" s="300" t="str">
        <f ca="true">+IF(OFFSET('Hygiene Data'!$E$12,0,10*ROW('Hygiene Data'!E47))="","",OFFSET('Hygiene Data'!$E$12,0,10*ROW('Hygiene Data'!E47)))</f>
        <v/>
      </c>
      <c r="DT53" s="300" t="str">
        <f ca="true">+IF(OFFSET('Hygiene Data'!$E$13,0,10*ROW('Hygiene Data'!E47))="","",OFFSET('Hygiene Data'!$E$13,0,10*ROW('Hygiene Data'!E47)))</f>
        <v/>
      </c>
      <c r="DU53" s="300" t="str">
        <f ca="true">+IF(OFFSET('Hygiene Data'!$F$11,0,10*ROW('Hygiene Data'!F47))="","",OFFSET('Hygiene Data'!$F$11,0,10*ROW('Hygiene Data'!F47)))</f>
        <v/>
      </c>
      <c r="DV53" s="300" t="str">
        <f ca="true">+IF(OFFSET('Hygiene Data'!$F$12,0,10*ROW('Hygiene Data'!F47))="","",OFFSET('Hygiene Data'!$F$12,0,10*ROW('Hygiene Data'!F47)))</f>
        <v/>
      </c>
      <c r="DW53" s="300" t="str">
        <f ca="true">+IF(OFFSET('Hygiene Data'!$F$13,0,10*ROW('Hygiene Data'!F47))="","",OFFSET('Hygiene Data'!$F$13,0,10*ROW('Hygiene Data'!F47)))</f>
        <v/>
      </c>
      <c r="DX53" s="300" t="str">
        <f ca="true">+IF(OFFSET('Hygiene Data'!$G$11,0,10*ROW('Hygiene Data'!G47))="","",OFFSET('Hygiene Data'!$G$11,0,10*ROW('Hygiene Data'!G47)))</f>
        <v/>
      </c>
      <c r="DY53" s="300" t="str">
        <f ca="true">+IF(OFFSET('Hygiene Data'!$G$12,0,10*ROW('Hygiene Data'!G47))="","",OFFSET('Hygiene Data'!$G$12,0,10*ROW('Hygiene Data'!G47)))</f>
        <v/>
      </c>
      <c r="DZ53" s="300" t="str">
        <f ca="true">+IF(OFFSET('Hygiene Data'!$G$13,0,10*ROW('Hygiene Data'!G47))="","",OFFSET('Hygiene Data'!$G$13,0,10*ROW('Hygiene Data'!G47)))</f>
        <v/>
      </c>
      <c r="EA53" s="300" t="str">
        <f ca="true">+IF(OFFSET('Hygiene Data'!$H$11,0,10*ROW('Hygiene Data'!H47))="","",OFFSET('Hygiene Data'!$H$11,0,10*ROW('Hygiene Data'!H47)))</f>
        <v/>
      </c>
      <c r="EB53" s="300" t="str">
        <f ca="true">+IF(OFFSET('Hygiene Data'!$H$12,0,10*ROW('Hygiene Data'!H47))="","",OFFSET('Hygiene Data'!$H$12,0,10*ROW('Hygiene Data'!H47)))</f>
        <v/>
      </c>
      <c r="EC53" s="300" t="str">
        <f ca="true">+IF(OFFSET('Hygiene Data'!$H$13,0,10*ROW('Hygiene Data'!H47))="","",OFFSET('Hygiene Data'!$H$13,0,10*ROW('Hygiene Data'!H47)))</f>
        <v/>
      </c>
      <c r="ED53" s="300" t="str">
        <f ca="true">+IF(OFFSET('Hygiene Data'!$I$11,0,10*ROW('Hygiene Data'!I47))="","",OFFSET('Hygiene Data'!$I$11,0,10*ROW('Hygiene Data'!I47)))</f>
        <v/>
      </c>
      <c r="EE53" s="300" t="str">
        <f ca="true">+IF(OFFSET('Hygiene Data'!$I$12,0,10*ROW('Hygiene Data'!I47))="","",OFFSET('Hygiene Data'!$I$12,0,10*ROW('Hygiene Data'!I47)))</f>
        <v/>
      </c>
      <c r="EF53" s="300"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57"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0"/>
      <c r="BS54" s="300" t="str">
        <f ca="true">+IF(OFFSET('Water Data'!$D$27,0,10*ROW('Water Data'!D48))="","",OFFSET('Water Data'!$D$27,0,10*ROW('Water Data'!D48)))</f>
        <v/>
      </c>
      <c r="BT54" s="300" t="str">
        <f ca="true">+IF(OFFSET('Water Data'!$D$28,0,10*ROW('Water Data'!D48))="","",OFFSET('Water Data'!$D$28,0,10*ROW('Water Data'!D48)))</f>
        <v/>
      </c>
      <c r="BU54" s="300" t="str">
        <f ca="true">+IF(OFFSET('Water Data'!$D$29,0,10*ROW('Water Data'!D48))="","",OFFSET('Water Data'!$D$29,0,10*ROW('Water Data'!D48)))</f>
        <v/>
      </c>
      <c r="BV54" s="300" t="str">
        <f ca="true">+IF(OFFSET('Water Data'!$E$27,0,10*ROW('Water Data'!E48))="","",OFFSET('Water Data'!$E$27,0,10*ROW('Water Data'!E48)))</f>
        <v/>
      </c>
      <c r="BW54" s="300" t="str">
        <f ca="true">+IF(OFFSET('Water Data'!$E$28,0,10*ROW('Water Data'!E48))="","",OFFSET('Water Data'!$E$28,0,10*ROW('Water Data'!E48)))</f>
        <v/>
      </c>
      <c r="BX54" s="300" t="str">
        <f ca="true">+IF(OFFSET('Water Data'!$E$29,0,10*ROW('Water Data'!E48))="","",OFFSET('Water Data'!$E$29,0,10*ROW('Water Data'!E48)))</f>
        <v/>
      </c>
      <c r="BY54" s="300" t="str">
        <f ca="true">+IF(OFFSET('Water Data'!$F$27,0,10*ROW('Water Data'!F48))="","",OFFSET('Water Data'!$F$27,0,10*ROW('Water Data'!F48)))</f>
        <v/>
      </c>
      <c r="BZ54" s="300" t="str">
        <f ca="true">+IF(OFFSET('Water Data'!$F$28,0,10*ROW('Water Data'!F48))="","",OFFSET('Water Data'!$F$28,0,10*ROW('Water Data'!F48)))</f>
        <v/>
      </c>
      <c r="CA54" s="300" t="str">
        <f ca="true">+IF(OFFSET('Water Data'!$F$29,0,10*ROW('Water Data'!F48))="","",OFFSET('Water Data'!$F$29,0,10*ROW('Water Data'!F48)))</f>
        <v/>
      </c>
      <c r="CB54" s="300" t="str">
        <f ca="true">+IF(OFFSET('Water Data'!$G$27,0,10*ROW('Water Data'!G48))="","",OFFSET('Water Data'!$G$27,0,10*ROW('Water Data'!G48)))</f>
        <v/>
      </c>
      <c r="CC54" s="300" t="str">
        <f ca="true">+IF(OFFSET('Water Data'!$G$28,0,10*ROW('Water Data'!G48))="","",OFFSET('Water Data'!$G$28,0,10*ROW('Water Data'!G48)))</f>
        <v/>
      </c>
      <c r="CD54" s="300" t="str">
        <f ca="true">+IF(OFFSET('Water Data'!$G$29,0,10*ROW('Water Data'!G48))="","",OFFSET('Water Data'!$G$29,0,10*ROW('Water Data'!G48)))</f>
        <v/>
      </c>
      <c r="CE54" s="300" t="str">
        <f ca="true">+IF(OFFSET('Water Data'!$H$27,0,10*ROW('Water Data'!H48))="","",OFFSET('Water Data'!$H$27,0,10*ROW('Water Data'!H48)))</f>
        <v/>
      </c>
      <c r="CF54" s="300" t="str">
        <f ca="true">+IF(OFFSET('Water Data'!$H$28,0,10*ROW('Water Data'!H48))="","",OFFSET('Water Data'!$H$28,0,10*ROW('Water Data'!H48)))</f>
        <v/>
      </c>
      <c r="CG54" s="300" t="str">
        <f ca="true">+IF(OFFSET('Water Data'!$H$29,0,10*ROW('Water Data'!H48))="","",OFFSET('Water Data'!$H$29,0,10*ROW('Water Data'!H48)))</f>
        <v/>
      </c>
      <c r="CH54" s="300" t="str">
        <f ca="true">+IF(OFFSET('Water Data'!$I$27,0,10*ROW('Water Data'!I48))="","",OFFSET('Water Data'!$I$27,0,10*ROW('Water Data'!I48)))</f>
        <v/>
      </c>
      <c r="CI54" s="300" t="str">
        <f ca="true">+IF(OFFSET('Water Data'!$I$28,0,10*ROW('Water Data'!I48))="","",OFFSET('Water Data'!$I$28,0,10*ROW('Water Data'!I48)))</f>
        <v/>
      </c>
      <c r="CJ54" s="300" t="str">
        <f ca="true">+IF(OFFSET('Water Data'!$I$29,0,10*ROW('Water Data'!I48))="","",OFFSET('Water Data'!$I$29,0,10*ROW('Water Data'!I48)))</f>
        <v/>
      </c>
      <c r="CK54" s="300" t="str">
        <f ca="true">+IF(OFFSET('Sanitation Data'!$D$28,0,10*ROW('Sanitation Data'!D48))="","",OFFSET('Sanitation Data'!$D$28,0,10*ROW('Sanitation Data'!D48)))</f>
        <v/>
      </c>
      <c r="CL54" s="300" t="str">
        <f ca="true">+IF(OFFSET('Sanitation Data'!$D$29,0,10*ROW('Sanitation Data'!D48))="","",OFFSET('Sanitation Data'!$D$29,0,10*ROW('Sanitation Data'!D48)))</f>
        <v/>
      </c>
      <c r="CM54" s="300" t="str">
        <f ca="true">+IF(OFFSET('Sanitation Data'!$D$30,0,10*ROW('Sanitation Data'!D48))="","",OFFSET('Sanitation Data'!$D$30,0,10*ROW('Sanitation Data'!D48)))</f>
        <v/>
      </c>
      <c r="CN54" s="300" t="str">
        <f ca="true">+IF(OFFSET('Sanitation Data'!$D$31,0,10*ROW('Sanitation Data'!D48))="","",OFFSET('Sanitation Data'!$D$31,0,10*ROW('Sanitation Data'!D48)))</f>
        <v/>
      </c>
      <c r="CO54" s="300" t="str">
        <f ca="true">+IF(OFFSET('Sanitation Data'!$D$32,0,10*ROW('Sanitation Data'!D48))="","",OFFSET('Sanitation Data'!$D$32,0,10*ROW('Sanitation Data'!D48)))</f>
        <v/>
      </c>
      <c r="CP54" s="300" t="str">
        <f ca="true">+IF(OFFSET('Sanitation Data'!$E$28,0,10*ROW('Sanitation Data'!E48))="","",OFFSET('Sanitation Data'!$E$28,0,10*ROW('Sanitation Data'!E48)))</f>
        <v/>
      </c>
      <c r="CQ54" s="300" t="str">
        <f ca="true">+IF(OFFSET('Sanitation Data'!$E$29,0,10*ROW('Sanitation Data'!E48))="","",OFFSET('Sanitation Data'!$E$29,0,10*ROW('Sanitation Data'!E48)))</f>
        <v/>
      </c>
      <c r="CR54" s="300" t="str">
        <f ca="true">+IF(OFFSET('Sanitation Data'!$E$30,0,10*ROW('Sanitation Data'!E48))="","",OFFSET('Sanitation Data'!$E$30,0,10*ROW('Sanitation Data'!E48)))</f>
        <v/>
      </c>
      <c r="CS54" s="300" t="str">
        <f ca="true">+IF(OFFSET('Sanitation Data'!$E$31,0,10*ROW('Sanitation Data'!E48))="","",OFFSET('Sanitation Data'!$E$31,0,10*ROW('Sanitation Data'!E48)))</f>
        <v/>
      </c>
      <c r="CT54" s="300" t="str">
        <f ca="true">+IF(OFFSET('Sanitation Data'!$E$32,0,10*ROW('Sanitation Data'!E48))="","",OFFSET('Sanitation Data'!$E$32,0,10*ROW('Sanitation Data'!E48)))</f>
        <v/>
      </c>
      <c r="CU54" s="300" t="str">
        <f ca="true">+IF(OFFSET('Sanitation Data'!$F$28,0,10*ROW('Sanitation Data'!F48))="","",OFFSET('Sanitation Data'!$F$28,0,10*ROW('Sanitation Data'!F48)))</f>
        <v/>
      </c>
      <c r="CV54" s="300" t="str">
        <f ca="true">+IF(OFFSET('Sanitation Data'!$F$29,0,10*ROW('Sanitation Data'!F48))="","",OFFSET('Sanitation Data'!$F$29,0,10*ROW('Sanitation Data'!F48)))</f>
        <v/>
      </c>
      <c r="CW54" s="300" t="str">
        <f ca="true">+IF(OFFSET('Sanitation Data'!$F$30,0,10*ROW('Sanitation Data'!F48))="","",OFFSET('Sanitation Data'!$F$30,0,10*ROW('Sanitation Data'!F48)))</f>
        <v/>
      </c>
      <c r="CX54" s="300" t="str">
        <f ca="true">+IF(OFFSET('Sanitation Data'!$F$31,0,10*ROW('Sanitation Data'!F48))="","",OFFSET('Sanitation Data'!$F$31,0,10*ROW('Sanitation Data'!F48)))</f>
        <v/>
      </c>
      <c r="CY54" s="300" t="str">
        <f ca="true">+IF(OFFSET('Sanitation Data'!$F$32,0,10*ROW('Sanitation Data'!F48))="","",OFFSET('Sanitation Data'!$F$32,0,10*ROW('Sanitation Data'!F48)))</f>
        <v/>
      </c>
      <c r="CZ54" s="300" t="str">
        <f ca="true">+IF(OFFSET('Sanitation Data'!$G$28,0,10*ROW('Sanitation Data'!G48))="","",OFFSET('Sanitation Data'!$G$28,0,10*ROW('Sanitation Data'!G48)))</f>
        <v/>
      </c>
      <c r="DA54" s="300" t="str">
        <f ca="true">+IF(OFFSET('Sanitation Data'!$G$29,0,10*ROW('Sanitation Data'!G48))="","",OFFSET('Sanitation Data'!$G$29,0,10*ROW('Sanitation Data'!G48)))</f>
        <v/>
      </c>
      <c r="DB54" s="300" t="str">
        <f ca="true">+IF(OFFSET('Sanitation Data'!$G$30,0,10*ROW('Sanitation Data'!G48))="","",OFFSET('Sanitation Data'!$G$30,0,10*ROW('Sanitation Data'!G48)))</f>
        <v/>
      </c>
      <c r="DC54" s="300" t="str">
        <f ca="true">+IF(OFFSET('Sanitation Data'!$G$31,0,10*ROW('Sanitation Data'!G48))="","",OFFSET('Sanitation Data'!$G$31,0,10*ROW('Sanitation Data'!G48)))</f>
        <v/>
      </c>
      <c r="DD54" s="300" t="str">
        <f ca="true">+IF(OFFSET('Sanitation Data'!$G$32,0,10*ROW('Sanitation Data'!G48))="","",OFFSET('Sanitation Data'!$G$32,0,10*ROW('Sanitation Data'!G48)))</f>
        <v/>
      </c>
      <c r="DE54" s="300" t="str">
        <f ca="true">+IF(OFFSET('Sanitation Data'!$H$28,0,10*ROW('Sanitation Data'!H48))="","",OFFSET('Sanitation Data'!$H$28,0,10*ROW('Sanitation Data'!H48)))</f>
        <v/>
      </c>
      <c r="DF54" s="300" t="str">
        <f ca="true">+IF(OFFSET('Sanitation Data'!$H$29,0,10*ROW('Sanitation Data'!H48))="","",OFFSET('Sanitation Data'!$H$29,0,10*ROW('Sanitation Data'!H48)))</f>
        <v/>
      </c>
      <c r="DG54" s="300" t="str">
        <f ca="true">+IF(OFFSET('Sanitation Data'!$H$30,0,10*ROW('Sanitation Data'!H48))="","",OFFSET('Sanitation Data'!$H$30,0,10*ROW('Sanitation Data'!H48)))</f>
        <v/>
      </c>
      <c r="DH54" s="300" t="str">
        <f ca="true">+IF(OFFSET('Sanitation Data'!$H$31,0,10*ROW('Sanitation Data'!H48))="","",OFFSET('Sanitation Data'!$H$31,0,10*ROW('Sanitation Data'!H48)))</f>
        <v/>
      </c>
      <c r="DI54" s="300" t="str">
        <f ca="true">+IF(OFFSET('Sanitation Data'!$H$32,0,10*ROW('Sanitation Data'!H48))="","",OFFSET('Sanitation Data'!$H$32,0,10*ROW('Sanitation Data'!H48)))</f>
        <v/>
      </c>
      <c r="DJ54" s="300" t="str">
        <f ca="true">+IF(OFFSET('Sanitation Data'!$I$28,0,10*ROW('Sanitation Data'!I48))="","",OFFSET('Sanitation Data'!$I$28,0,10*ROW('Sanitation Data'!I48)))</f>
        <v/>
      </c>
      <c r="DK54" s="300" t="str">
        <f ca="true">+IF(OFFSET('Sanitation Data'!$I$29,0,10*ROW('Sanitation Data'!I48))="","",OFFSET('Sanitation Data'!$I$29,0,10*ROW('Sanitation Data'!I48)))</f>
        <v/>
      </c>
      <c r="DL54" s="300" t="str">
        <f ca="true">+IF(OFFSET('Sanitation Data'!$I$30,0,10*ROW('Sanitation Data'!I48))="","",OFFSET('Sanitation Data'!$I$30,0,10*ROW('Sanitation Data'!I48)))</f>
        <v/>
      </c>
      <c r="DM54" s="300" t="str">
        <f ca="true">+IF(OFFSET('Sanitation Data'!$I$31,0,10*ROW('Sanitation Data'!I48))="","",OFFSET('Sanitation Data'!$I$31,0,10*ROW('Sanitation Data'!I48)))</f>
        <v/>
      </c>
      <c r="DN54" s="300" t="str">
        <f ca="true">+IF(OFFSET('Sanitation Data'!$I$32,0,10*ROW('Sanitation Data'!I48))="","",OFFSET('Sanitation Data'!$I$32,0,10*ROW('Sanitation Data'!I48)))</f>
        <v/>
      </c>
      <c r="DO54" s="300" t="str">
        <f ca="true">+IF(OFFSET('Hygiene Data'!$D$11,0,10*ROW('Hygiene Data'!D48))="","",OFFSET('Hygiene Data'!$D$11,0,10*ROW('Hygiene Data'!D48)))</f>
        <v/>
      </c>
      <c r="DP54" s="300" t="str">
        <f ca="true">+IF(OFFSET('Hygiene Data'!$D$12,0,10*ROW('Hygiene Data'!D48))="","",OFFSET('Hygiene Data'!$D$12,0,10*ROW('Hygiene Data'!D48)))</f>
        <v/>
      </c>
      <c r="DQ54" s="300" t="str">
        <f ca="true">+IF(OFFSET('Hygiene Data'!$D$13,0,10*ROW('Hygiene Data'!D48))="","",OFFSET('Hygiene Data'!$D$13,0,10*ROW('Hygiene Data'!D48)))</f>
        <v/>
      </c>
      <c r="DR54" s="300" t="str">
        <f ca="true">+IF(OFFSET('Hygiene Data'!$E$11,0,10*ROW('Hygiene Data'!E48))="","",OFFSET('Hygiene Data'!$E$11,0,10*ROW('Hygiene Data'!E48)))</f>
        <v/>
      </c>
      <c r="DS54" s="300" t="str">
        <f ca="true">+IF(OFFSET('Hygiene Data'!$E$12,0,10*ROW('Hygiene Data'!E48))="","",OFFSET('Hygiene Data'!$E$12,0,10*ROW('Hygiene Data'!E48)))</f>
        <v/>
      </c>
      <c r="DT54" s="300" t="str">
        <f ca="true">+IF(OFFSET('Hygiene Data'!$E$13,0,10*ROW('Hygiene Data'!E48))="","",OFFSET('Hygiene Data'!$E$13,0,10*ROW('Hygiene Data'!E48)))</f>
        <v/>
      </c>
      <c r="DU54" s="300" t="str">
        <f ca="true">+IF(OFFSET('Hygiene Data'!$F$11,0,10*ROW('Hygiene Data'!F48))="","",OFFSET('Hygiene Data'!$F$11,0,10*ROW('Hygiene Data'!F48)))</f>
        <v/>
      </c>
      <c r="DV54" s="300" t="str">
        <f ca="true">+IF(OFFSET('Hygiene Data'!$F$12,0,10*ROW('Hygiene Data'!F48))="","",OFFSET('Hygiene Data'!$F$12,0,10*ROW('Hygiene Data'!F48)))</f>
        <v/>
      </c>
      <c r="DW54" s="300" t="str">
        <f ca="true">+IF(OFFSET('Hygiene Data'!$F$13,0,10*ROW('Hygiene Data'!F48))="","",OFFSET('Hygiene Data'!$F$13,0,10*ROW('Hygiene Data'!F48)))</f>
        <v/>
      </c>
      <c r="DX54" s="300" t="str">
        <f ca="true">+IF(OFFSET('Hygiene Data'!$G$11,0,10*ROW('Hygiene Data'!G48))="","",OFFSET('Hygiene Data'!$G$11,0,10*ROW('Hygiene Data'!G48)))</f>
        <v/>
      </c>
      <c r="DY54" s="300" t="str">
        <f ca="true">+IF(OFFSET('Hygiene Data'!$G$12,0,10*ROW('Hygiene Data'!G48))="","",OFFSET('Hygiene Data'!$G$12,0,10*ROW('Hygiene Data'!G48)))</f>
        <v/>
      </c>
      <c r="DZ54" s="300" t="str">
        <f ca="true">+IF(OFFSET('Hygiene Data'!$G$13,0,10*ROW('Hygiene Data'!G48))="","",OFFSET('Hygiene Data'!$G$13,0,10*ROW('Hygiene Data'!G48)))</f>
        <v/>
      </c>
      <c r="EA54" s="300" t="str">
        <f ca="true">+IF(OFFSET('Hygiene Data'!$H$11,0,10*ROW('Hygiene Data'!H48))="","",OFFSET('Hygiene Data'!$H$11,0,10*ROW('Hygiene Data'!H48)))</f>
        <v/>
      </c>
      <c r="EB54" s="300" t="str">
        <f ca="true">+IF(OFFSET('Hygiene Data'!$H$12,0,10*ROW('Hygiene Data'!H48))="","",OFFSET('Hygiene Data'!$H$12,0,10*ROW('Hygiene Data'!H48)))</f>
        <v/>
      </c>
      <c r="EC54" s="300" t="str">
        <f ca="true">+IF(OFFSET('Hygiene Data'!$H$13,0,10*ROW('Hygiene Data'!H48))="","",OFFSET('Hygiene Data'!$H$13,0,10*ROW('Hygiene Data'!H48)))</f>
        <v/>
      </c>
      <c r="ED54" s="300" t="str">
        <f ca="true">+IF(OFFSET('Hygiene Data'!$I$11,0,10*ROW('Hygiene Data'!I48))="","",OFFSET('Hygiene Data'!$I$11,0,10*ROW('Hygiene Data'!I48)))</f>
        <v/>
      </c>
      <c r="EE54" s="300" t="str">
        <f ca="true">+IF(OFFSET('Hygiene Data'!$I$12,0,10*ROW('Hygiene Data'!I48))="","",OFFSET('Hygiene Data'!$I$12,0,10*ROW('Hygiene Data'!I48)))</f>
        <v/>
      </c>
      <c r="EF54" s="300"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57"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0"/>
      <c r="BS55" s="300" t="str">
        <f ca="true">+IF(OFFSET('Water Data'!$D$27,0,10*ROW('Water Data'!D49))="","",OFFSET('Water Data'!$D$27,0,10*ROW('Water Data'!D49)))</f>
        <v/>
      </c>
      <c r="BT55" s="300" t="str">
        <f ca="true">+IF(OFFSET('Water Data'!$D$28,0,10*ROW('Water Data'!D49))="","",OFFSET('Water Data'!$D$28,0,10*ROW('Water Data'!D49)))</f>
        <v/>
      </c>
      <c r="BU55" s="300" t="str">
        <f ca="true">+IF(OFFSET('Water Data'!$D$29,0,10*ROW('Water Data'!D49))="","",OFFSET('Water Data'!$D$29,0,10*ROW('Water Data'!D49)))</f>
        <v/>
      </c>
      <c r="BV55" s="300" t="str">
        <f ca="true">+IF(OFFSET('Water Data'!$E$27,0,10*ROW('Water Data'!E49))="","",OFFSET('Water Data'!$E$27,0,10*ROW('Water Data'!E49)))</f>
        <v/>
      </c>
      <c r="BW55" s="300" t="str">
        <f ca="true">+IF(OFFSET('Water Data'!$E$28,0,10*ROW('Water Data'!E49))="","",OFFSET('Water Data'!$E$28,0,10*ROW('Water Data'!E49)))</f>
        <v/>
      </c>
      <c r="BX55" s="300" t="str">
        <f ca="true">+IF(OFFSET('Water Data'!$E$29,0,10*ROW('Water Data'!E49))="","",OFFSET('Water Data'!$E$29,0,10*ROW('Water Data'!E49)))</f>
        <v/>
      </c>
      <c r="BY55" s="300" t="str">
        <f ca="true">+IF(OFFSET('Water Data'!$F$27,0,10*ROW('Water Data'!F49))="","",OFFSET('Water Data'!$F$27,0,10*ROW('Water Data'!F49)))</f>
        <v/>
      </c>
      <c r="BZ55" s="300" t="str">
        <f ca="true">+IF(OFFSET('Water Data'!$F$28,0,10*ROW('Water Data'!F49))="","",OFFSET('Water Data'!$F$28,0,10*ROW('Water Data'!F49)))</f>
        <v/>
      </c>
      <c r="CA55" s="300" t="str">
        <f ca="true">+IF(OFFSET('Water Data'!$F$29,0,10*ROW('Water Data'!F49))="","",OFFSET('Water Data'!$F$29,0,10*ROW('Water Data'!F49)))</f>
        <v/>
      </c>
      <c r="CB55" s="300" t="str">
        <f ca="true">+IF(OFFSET('Water Data'!$G$27,0,10*ROW('Water Data'!G49))="","",OFFSET('Water Data'!$G$27,0,10*ROW('Water Data'!G49)))</f>
        <v/>
      </c>
      <c r="CC55" s="300" t="str">
        <f ca="true">+IF(OFFSET('Water Data'!$G$28,0,10*ROW('Water Data'!G49))="","",OFFSET('Water Data'!$G$28,0,10*ROW('Water Data'!G49)))</f>
        <v/>
      </c>
      <c r="CD55" s="300" t="str">
        <f ca="true">+IF(OFFSET('Water Data'!$G$29,0,10*ROW('Water Data'!G49))="","",OFFSET('Water Data'!$G$29,0,10*ROW('Water Data'!G49)))</f>
        <v/>
      </c>
      <c r="CE55" s="300" t="str">
        <f ca="true">+IF(OFFSET('Water Data'!$H$27,0,10*ROW('Water Data'!H49))="","",OFFSET('Water Data'!$H$27,0,10*ROW('Water Data'!H49)))</f>
        <v/>
      </c>
      <c r="CF55" s="300" t="str">
        <f ca="true">+IF(OFFSET('Water Data'!$H$28,0,10*ROW('Water Data'!H49))="","",OFFSET('Water Data'!$H$28,0,10*ROW('Water Data'!H49)))</f>
        <v/>
      </c>
      <c r="CG55" s="300" t="str">
        <f ca="true">+IF(OFFSET('Water Data'!$H$29,0,10*ROW('Water Data'!H49))="","",OFFSET('Water Data'!$H$29,0,10*ROW('Water Data'!H49)))</f>
        <v/>
      </c>
      <c r="CH55" s="300" t="str">
        <f ca="true">+IF(OFFSET('Water Data'!$I$27,0,10*ROW('Water Data'!I49))="","",OFFSET('Water Data'!$I$27,0,10*ROW('Water Data'!I49)))</f>
        <v/>
      </c>
      <c r="CI55" s="300" t="str">
        <f ca="true">+IF(OFFSET('Water Data'!$I$28,0,10*ROW('Water Data'!I49))="","",OFFSET('Water Data'!$I$28,0,10*ROW('Water Data'!I49)))</f>
        <v/>
      </c>
      <c r="CJ55" s="300" t="str">
        <f ca="true">+IF(OFFSET('Water Data'!$I$29,0,10*ROW('Water Data'!I49))="","",OFFSET('Water Data'!$I$29,0,10*ROW('Water Data'!I49)))</f>
        <v/>
      </c>
      <c r="CK55" s="300" t="str">
        <f ca="true">+IF(OFFSET('Sanitation Data'!$D$28,0,10*ROW('Sanitation Data'!D49))="","",OFFSET('Sanitation Data'!$D$28,0,10*ROW('Sanitation Data'!D49)))</f>
        <v/>
      </c>
      <c r="CL55" s="300" t="str">
        <f ca="true">+IF(OFFSET('Sanitation Data'!$D$29,0,10*ROW('Sanitation Data'!D49))="","",OFFSET('Sanitation Data'!$D$29,0,10*ROW('Sanitation Data'!D49)))</f>
        <v/>
      </c>
      <c r="CM55" s="300" t="str">
        <f ca="true">+IF(OFFSET('Sanitation Data'!$D$30,0,10*ROW('Sanitation Data'!D49))="","",OFFSET('Sanitation Data'!$D$30,0,10*ROW('Sanitation Data'!D49)))</f>
        <v/>
      </c>
      <c r="CN55" s="300" t="str">
        <f ca="true">+IF(OFFSET('Sanitation Data'!$D$31,0,10*ROW('Sanitation Data'!D49))="","",OFFSET('Sanitation Data'!$D$31,0,10*ROW('Sanitation Data'!D49)))</f>
        <v/>
      </c>
      <c r="CO55" s="300" t="str">
        <f ca="true">+IF(OFFSET('Sanitation Data'!$D$32,0,10*ROW('Sanitation Data'!D49))="","",OFFSET('Sanitation Data'!$D$32,0,10*ROW('Sanitation Data'!D49)))</f>
        <v/>
      </c>
      <c r="CP55" s="300" t="str">
        <f ca="true">+IF(OFFSET('Sanitation Data'!$E$28,0,10*ROW('Sanitation Data'!E49))="","",OFFSET('Sanitation Data'!$E$28,0,10*ROW('Sanitation Data'!E49)))</f>
        <v/>
      </c>
      <c r="CQ55" s="300" t="str">
        <f ca="true">+IF(OFFSET('Sanitation Data'!$E$29,0,10*ROW('Sanitation Data'!E49))="","",OFFSET('Sanitation Data'!$E$29,0,10*ROW('Sanitation Data'!E49)))</f>
        <v/>
      </c>
      <c r="CR55" s="300" t="str">
        <f ca="true">+IF(OFFSET('Sanitation Data'!$E$30,0,10*ROW('Sanitation Data'!E49))="","",OFFSET('Sanitation Data'!$E$30,0,10*ROW('Sanitation Data'!E49)))</f>
        <v/>
      </c>
      <c r="CS55" s="300" t="str">
        <f ca="true">+IF(OFFSET('Sanitation Data'!$E$31,0,10*ROW('Sanitation Data'!E49))="","",OFFSET('Sanitation Data'!$E$31,0,10*ROW('Sanitation Data'!E49)))</f>
        <v/>
      </c>
      <c r="CT55" s="300" t="str">
        <f ca="true">+IF(OFFSET('Sanitation Data'!$E$32,0,10*ROW('Sanitation Data'!E49))="","",OFFSET('Sanitation Data'!$E$32,0,10*ROW('Sanitation Data'!E49)))</f>
        <v/>
      </c>
      <c r="CU55" s="300" t="str">
        <f ca="true">+IF(OFFSET('Sanitation Data'!$F$28,0,10*ROW('Sanitation Data'!F49))="","",OFFSET('Sanitation Data'!$F$28,0,10*ROW('Sanitation Data'!F49)))</f>
        <v/>
      </c>
      <c r="CV55" s="300" t="str">
        <f ca="true">+IF(OFFSET('Sanitation Data'!$F$29,0,10*ROW('Sanitation Data'!F49))="","",OFFSET('Sanitation Data'!$F$29,0,10*ROW('Sanitation Data'!F49)))</f>
        <v/>
      </c>
      <c r="CW55" s="300" t="str">
        <f ca="true">+IF(OFFSET('Sanitation Data'!$F$30,0,10*ROW('Sanitation Data'!F49))="","",OFFSET('Sanitation Data'!$F$30,0,10*ROW('Sanitation Data'!F49)))</f>
        <v/>
      </c>
      <c r="CX55" s="300" t="str">
        <f ca="true">+IF(OFFSET('Sanitation Data'!$F$31,0,10*ROW('Sanitation Data'!F49))="","",OFFSET('Sanitation Data'!$F$31,0,10*ROW('Sanitation Data'!F49)))</f>
        <v/>
      </c>
      <c r="CY55" s="300" t="str">
        <f ca="true">+IF(OFFSET('Sanitation Data'!$F$32,0,10*ROW('Sanitation Data'!F49))="","",OFFSET('Sanitation Data'!$F$32,0,10*ROW('Sanitation Data'!F49)))</f>
        <v/>
      </c>
      <c r="CZ55" s="300" t="str">
        <f ca="true">+IF(OFFSET('Sanitation Data'!$G$28,0,10*ROW('Sanitation Data'!G49))="","",OFFSET('Sanitation Data'!$G$28,0,10*ROW('Sanitation Data'!G49)))</f>
        <v/>
      </c>
      <c r="DA55" s="300" t="str">
        <f ca="true">+IF(OFFSET('Sanitation Data'!$G$29,0,10*ROW('Sanitation Data'!G49))="","",OFFSET('Sanitation Data'!$G$29,0,10*ROW('Sanitation Data'!G49)))</f>
        <v/>
      </c>
      <c r="DB55" s="300" t="str">
        <f ca="true">+IF(OFFSET('Sanitation Data'!$G$30,0,10*ROW('Sanitation Data'!G49))="","",OFFSET('Sanitation Data'!$G$30,0,10*ROW('Sanitation Data'!G49)))</f>
        <v/>
      </c>
      <c r="DC55" s="300" t="str">
        <f ca="true">+IF(OFFSET('Sanitation Data'!$G$31,0,10*ROW('Sanitation Data'!G49))="","",OFFSET('Sanitation Data'!$G$31,0,10*ROW('Sanitation Data'!G49)))</f>
        <v/>
      </c>
      <c r="DD55" s="300" t="str">
        <f ca="true">+IF(OFFSET('Sanitation Data'!$G$32,0,10*ROW('Sanitation Data'!G49))="","",OFFSET('Sanitation Data'!$G$32,0,10*ROW('Sanitation Data'!G49)))</f>
        <v/>
      </c>
      <c r="DE55" s="300" t="str">
        <f ca="true">+IF(OFFSET('Sanitation Data'!$H$28,0,10*ROW('Sanitation Data'!H49))="","",OFFSET('Sanitation Data'!$H$28,0,10*ROW('Sanitation Data'!H49)))</f>
        <v/>
      </c>
      <c r="DF55" s="300" t="str">
        <f ca="true">+IF(OFFSET('Sanitation Data'!$H$29,0,10*ROW('Sanitation Data'!H49))="","",OFFSET('Sanitation Data'!$H$29,0,10*ROW('Sanitation Data'!H49)))</f>
        <v/>
      </c>
      <c r="DG55" s="300" t="str">
        <f ca="true">+IF(OFFSET('Sanitation Data'!$H$30,0,10*ROW('Sanitation Data'!H49))="","",OFFSET('Sanitation Data'!$H$30,0,10*ROW('Sanitation Data'!H49)))</f>
        <v/>
      </c>
      <c r="DH55" s="300" t="str">
        <f ca="true">+IF(OFFSET('Sanitation Data'!$H$31,0,10*ROW('Sanitation Data'!H49))="","",OFFSET('Sanitation Data'!$H$31,0,10*ROW('Sanitation Data'!H49)))</f>
        <v/>
      </c>
      <c r="DI55" s="300" t="str">
        <f ca="true">+IF(OFFSET('Sanitation Data'!$H$32,0,10*ROW('Sanitation Data'!H49))="","",OFFSET('Sanitation Data'!$H$32,0,10*ROW('Sanitation Data'!H49)))</f>
        <v/>
      </c>
      <c r="DJ55" s="300" t="str">
        <f ca="true">+IF(OFFSET('Sanitation Data'!$I$28,0,10*ROW('Sanitation Data'!I49))="","",OFFSET('Sanitation Data'!$I$28,0,10*ROW('Sanitation Data'!I49)))</f>
        <v/>
      </c>
      <c r="DK55" s="300" t="str">
        <f ca="true">+IF(OFFSET('Sanitation Data'!$I$29,0,10*ROW('Sanitation Data'!I49))="","",OFFSET('Sanitation Data'!$I$29,0,10*ROW('Sanitation Data'!I49)))</f>
        <v/>
      </c>
      <c r="DL55" s="300" t="str">
        <f ca="true">+IF(OFFSET('Sanitation Data'!$I$30,0,10*ROW('Sanitation Data'!I49))="","",OFFSET('Sanitation Data'!$I$30,0,10*ROW('Sanitation Data'!I49)))</f>
        <v/>
      </c>
      <c r="DM55" s="300" t="str">
        <f ca="true">+IF(OFFSET('Sanitation Data'!$I$31,0,10*ROW('Sanitation Data'!I49))="","",OFFSET('Sanitation Data'!$I$31,0,10*ROW('Sanitation Data'!I49)))</f>
        <v/>
      </c>
      <c r="DN55" s="300" t="str">
        <f ca="true">+IF(OFFSET('Sanitation Data'!$I$32,0,10*ROW('Sanitation Data'!I49))="","",OFFSET('Sanitation Data'!$I$32,0,10*ROW('Sanitation Data'!I49)))</f>
        <v/>
      </c>
      <c r="DO55" s="300" t="str">
        <f ca="true">+IF(OFFSET('Hygiene Data'!$D$11,0,10*ROW('Hygiene Data'!D49))="","",OFFSET('Hygiene Data'!$D$11,0,10*ROW('Hygiene Data'!D49)))</f>
        <v/>
      </c>
      <c r="DP55" s="300" t="str">
        <f ca="true">+IF(OFFSET('Hygiene Data'!$D$12,0,10*ROW('Hygiene Data'!D49))="","",OFFSET('Hygiene Data'!$D$12,0,10*ROW('Hygiene Data'!D49)))</f>
        <v/>
      </c>
      <c r="DQ55" s="300" t="str">
        <f ca="true">+IF(OFFSET('Hygiene Data'!$D$13,0,10*ROW('Hygiene Data'!D49))="","",OFFSET('Hygiene Data'!$D$13,0,10*ROW('Hygiene Data'!D49)))</f>
        <v/>
      </c>
      <c r="DR55" s="300" t="str">
        <f ca="true">+IF(OFFSET('Hygiene Data'!$E$11,0,10*ROW('Hygiene Data'!E49))="","",OFFSET('Hygiene Data'!$E$11,0,10*ROW('Hygiene Data'!E49)))</f>
        <v/>
      </c>
      <c r="DS55" s="300" t="str">
        <f ca="true">+IF(OFFSET('Hygiene Data'!$E$12,0,10*ROW('Hygiene Data'!E49))="","",OFFSET('Hygiene Data'!$E$12,0,10*ROW('Hygiene Data'!E49)))</f>
        <v/>
      </c>
      <c r="DT55" s="300" t="str">
        <f ca="true">+IF(OFFSET('Hygiene Data'!$E$13,0,10*ROW('Hygiene Data'!E49))="","",OFFSET('Hygiene Data'!$E$13,0,10*ROW('Hygiene Data'!E49)))</f>
        <v/>
      </c>
      <c r="DU55" s="300" t="str">
        <f ca="true">+IF(OFFSET('Hygiene Data'!$F$11,0,10*ROW('Hygiene Data'!F49))="","",OFFSET('Hygiene Data'!$F$11,0,10*ROW('Hygiene Data'!F49)))</f>
        <v/>
      </c>
      <c r="DV55" s="300" t="str">
        <f ca="true">+IF(OFFSET('Hygiene Data'!$F$12,0,10*ROW('Hygiene Data'!F49))="","",OFFSET('Hygiene Data'!$F$12,0,10*ROW('Hygiene Data'!F49)))</f>
        <v/>
      </c>
      <c r="DW55" s="300" t="str">
        <f ca="true">+IF(OFFSET('Hygiene Data'!$F$13,0,10*ROW('Hygiene Data'!F49))="","",OFFSET('Hygiene Data'!$F$13,0,10*ROW('Hygiene Data'!F49)))</f>
        <v/>
      </c>
      <c r="DX55" s="300" t="str">
        <f ca="true">+IF(OFFSET('Hygiene Data'!$G$11,0,10*ROW('Hygiene Data'!G49))="","",OFFSET('Hygiene Data'!$G$11,0,10*ROW('Hygiene Data'!G49)))</f>
        <v/>
      </c>
      <c r="DY55" s="300" t="str">
        <f ca="true">+IF(OFFSET('Hygiene Data'!$G$12,0,10*ROW('Hygiene Data'!G49))="","",OFFSET('Hygiene Data'!$G$12,0,10*ROW('Hygiene Data'!G49)))</f>
        <v/>
      </c>
      <c r="DZ55" s="300" t="str">
        <f ca="true">+IF(OFFSET('Hygiene Data'!$G$13,0,10*ROW('Hygiene Data'!G49))="","",OFFSET('Hygiene Data'!$G$13,0,10*ROW('Hygiene Data'!G49)))</f>
        <v/>
      </c>
      <c r="EA55" s="300" t="str">
        <f ca="true">+IF(OFFSET('Hygiene Data'!$H$11,0,10*ROW('Hygiene Data'!H49))="","",OFFSET('Hygiene Data'!$H$11,0,10*ROW('Hygiene Data'!H49)))</f>
        <v/>
      </c>
      <c r="EB55" s="300" t="str">
        <f ca="true">+IF(OFFSET('Hygiene Data'!$H$12,0,10*ROW('Hygiene Data'!H49))="","",OFFSET('Hygiene Data'!$H$12,0,10*ROW('Hygiene Data'!H49)))</f>
        <v/>
      </c>
      <c r="EC55" s="300" t="str">
        <f ca="true">+IF(OFFSET('Hygiene Data'!$H$13,0,10*ROW('Hygiene Data'!H49))="","",OFFSET('Hygiene Data'!$H$13,0,10*ROW('Hygiene Data'!H49)))</f>
        <v/>
      </c>
      <c r="ED55" s="300" t="str">
        <f ca="true">+IF(OFFSET('Hygiene Data'!$I$11,0,10*ROW('Hygiene Data'!I49))="","",OFFSET('Hygiene Data'!$I$11,0,10*ROW('Hygiene Data'!I49)))</f>
        <v/>
      </c>
      <c r="EE55" s="300" t="str">
        <f ca="true">+IF(OFFSET('Hygiene Data'!$I$12,0,10*ROW('Hygiene Data'!I49))="","",OFFSET('Hygiene Data'!$I$12,0,10*ROW('Hygiene Data'!I49)))</f>
        <v/>
      </c>
      <c r="EF55" s="300"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57"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0"/>
      <c r="BS56" s="300" t="str">
        <f ca="true">+IF(OFFSET('Water Data'!$D$27,0,10*ROW('Water Data'!D50))="","",OFFSET('Water Data'!$D$27,0,10*ROW('Water Data'!D50)))</f>
        <v/>
      </c>
      <c r="BT56" s="300" t="str">
        <f ca="true">+IF(OFFSET('Water Data'!$D$28,0,10*ROW('Water Data'!D50))="","",OFFSET('Water Data'!$D$28,0,10*ROW('Water Data'!D50)))</f>
        <v/>
      </c>
      <c r="BU56" s="300" t="str">
        <f ca="true">+IF(OFFSET('Water Data'!$D$29,0,10*ROW('Water Data'!D50))="","",OFFSET('Water Data'!$D$29,0,10*ROW('Water Data'!D50)))</f>
        <v/>
      </c>
      <c r="BV56" s="300" t="str">
        <f ca="true">+IF(OFFSET('Water Data'!$E$27,0,10*ROW('Water Data'!E50))="","",OFFSET('Water Data'!$E$27,0,10*ROW('Water Data'!E50)))</f>
        <v/>
      </c>
      <c r="BW56" s="300" t="str">
        <f ca="true">+IF(OFFSET('Water Data'!$E$28,0,10*ROW('Water Data'!E50))="","",OFFSET('Water Data'!$E$28,0,10*ROW('Water Data'!E50)))</f>
        <v/>
      </c>
      <c r="BX56" s="300" t="str">
        <f ca="true">+IF(OFFSET('Water Data'!$E$29,0,10*ROW('Water Data'!E50))="","",OFFSET('Water Data'!$E$29,0,10*ROW('Water Data'!E50)))</f>
        <v/>
      </c>
      <c r="BY56" s="300" t="str">
        <f ca="true">+IF(OFFSET('Water Data'!$F$27,0,10*ROW('Water Data'!F50))="","",OFFSET('Water Data'!$F$27,0,10*ROW('Water Data'!F50)))</f>
        <v/>
      </c>
      <c r="BZ56" s="300" t="str">
        <f ca="true">+IF(OFFSET('Water Data'!$F$28,0,10*ROW('Water Data'!F50))="","",OFFSET('Water Data'!$F$28,0,10*ROW('Water Data'!F50)))</f>
        <v/>
      </c>
      <c r="CA56" s="300" t="str">
        <f ca="true">+IF(OFFSET('Water Data'!$F$29,0,10*ROW('Water Data'!F50))="","",OFFSET('Water Data'!$F$29,0,10*ROW('Water Data'!F50)))</f>
        <v/>
      </c>
      <c r="CB56" s="300" t="str">
        <f ca="true">+IF(OFFSET('Water Data'!$G$27,0,10*ROW('Water Data'!G50))="","",OFFSET('Water Data'!$G$27,0,10*ROW('Water Data'!G50)))</f>
        <v/>
      </c>
      <c r="CC56" s="300" t="str">
        <f ca="true">+IF(OFFSET('Water Data'!$G$28,0,10*ROW('Water Data'!G50))="","",OFFSET('Water Data'!$G$28,0,10*ROW('Water Data'!G50)))</f>
        <v/>
      </c>
      <c r="CD56" s="300" t="str">
        <f ca="true">+IF(OFFSET('Water Data'!$G$29,0,10*ROW('Water Data'!G50))="","",OFFSET('Water Data'!$G$29,0,10*ROW('Water Data'!G50)))</f>
        <v/>
      </c>
      <c r="CE56" s="300" t="str">
        <f ca="true">+IF(OFFSET('Water Data'!$H$27,0,10*ROW('Water Data'!H50))="","",OFFSET('Water Data'!$H$27,0,10*ROW('Water Data'!H50)))</f>
        <v/>
      </c>
      <c r="CF56" s="300" t="str">
        <f ca="true">+IF(OFFSET('Water Data'!$H$28,0,10*ROW('Water Data'!H50))="","",OFFSET('Water Data'!$H$28,0,10*ROW('Water Data'!H50)))</f>
        <v/>
      </c>
      <c r="CG56" s="300" t="str">
        <f ca="true">+IF(OFFSET('Water Data'!$H$29,0,10*ROW('Water Data'!H50))="","",OFFSET('Water Data'!$H$29,0,10*ROW('Water Data'!H50)))</f>
        <v/>
      </c>
      <c r="CH56" s="300" t="str">
        <f ca="true">+IF(OFFSET('Water Data'!$I$27,0,10*ROW('Water Data'!I50))="","",OFFSET('Water Data'!$I$27,0,10*ROW('Water Data'!I50)))</f>
        <v/>
      </c>
      <c r="CI56" s="300" t="str">
        <f ca="true">+IF(OFFSET('Water Data'!$I$28,0,10*ROW('Water Data'!I50))="","",OFFSET('Water Data'!$I$28,0,10*ROW('Water Data'!I50)))</f>
        <v/>
      </c>
      <c r="CJ56" s="300" t="str">
        <f ca="true">+IF(OFFSET('Water Data'!$I$29,0,10*ROW('Water Data'!I50))="","",OFFSET('Water Data'!$I$29,0,10*ROW('Water Data'!I50)))</f>
        <v/>
      </c>
      <c r="CK56" s="300" t="str">
        <f ca="true">+IF(OFFSET('Sanitation Data'!$D$28,0,10*ROW('Sanitation Data'!D50))="","",OFFSET('Sanitation Data'!$D$28,0,10*ROW('Sanitation Data'!D50)))</f>
        <v/>
      </c>
      <c r="CL56" s="300" t="str">
        <f ca="true">+IF(OFFSET('Sanitation Data'!$D$29,0,10*ROW('Sanitation Data'!D50))="","",OFFSET('Sanitation Data'!$D$29,0,10*ROW('Sanitation Data'!D50)))</f>
        <v/>
      </c>
      <c r="CM56" s="300" t="str">
        <f ca="true">+IF(OFFSET('Sanitation Data'!$D$30,0,10*ROW('Sanitation Data'!D50))="","",OFFSET('Sanitation Data'!$D$30,0,10*ROW('Sanitation Data'!D50)))</f>
        <v/>
      </c>
      <c r="CN56" s="300" t="str">
        <f ca="true">+IF(OFFSET('Sanitation Data'!$D$31,0,10*ROW('Sanitation Data'!D50))="","",OFFSET('Sanitation Data'!$D$31,0,10*ROW('Sanitation Data'!D50)))</f>
        <v/>
      </c>
      <c r="CO56" s="300" t="str">
        <f ca="true">+IF(OFFSET('Sanitation Data'!$D$32,0,10*ROW('Sanitation Data'!D50))="","",OFFSET('Sanitation Data'!$D$32,0,10*ROW('Sanitation Data'!D50)))</f>
        <v/>
      </c>
      <c r="CP56" s="300" t="str">
        <f ca="true">+IF(OFFSET('Sanitation Data'!$E$28,0,10*ROW('Sanitation Data'!E50))="","",OFFSET('Sanitation Data'!$E$28,0,10*ROW('Sanitation Data'!E50)))</f>
        <v/>
      </c>
      <c r="CQ56" s="300" t="str">
        <f ca="true">+IF(OFFSET('Sanitation Data'!$E$29,0,10*ROW('Sanitation Data'!E50))="","",OFFSET('Sanitation Data'!$E$29,0,10*ROW('Sanitation Data'!E50)))</f>
        <v/>
      </c>
      <c r="CR56" s="300" t="str">
        <f ca="true">+IF(OFFSET('Sanitation Data'!$E$30,0,10*ROW('Sanitation Data'!E50))="","",OFFSET('Sanitation Data'!$E$30,0,10*ROW('Sanitation Data'!E50)))</f>
        <v/>
      </c>
      <c r="CS56" s="300" t="str">
        <f ca="true">+IF(OFFSET('Sanitation Data'!$E$31,0,10*ROW('Sanitation Data'!E50))="","",OFFSET('Sanitation Data'!$E$31,0,10*ROW('Sanitation Data'!E50)))</f>
        <v/>
      </c>
      <c r="CT56" s="300" t="str">
        <f ca="true">+IF(OFFSET('Sanitation Data'!$E$32,0,10*ROW('Sanitation Data'!E50))="","",OFFSET('Sanitation Data'!$E$32,0,10*ROW('Sanitation Data'!E50)))</f>
        <v/>
      </c>
      <c r="CU56" s="300" t="str">
        <f ca="true">+IF(OFFSET('Sanitation Data'!$F$28,0,10*ROW('Sanitation Data'!F50))="","",OFFSET('Sanitation Data'!$F$28,0,10*ROW('Sanitation Data'!F50)))</f>
        <v/>
      </c>
      <c r="CV56" s="300" t="str">
        <f ca="true">+IF(OFFSET('Sanitation Data'!$F$29,0,10*ROW('Sanitation Data'!F50))="","",OFFSET('Sanitation Data'!$F$29,0,10*ROW('Sanitation Data'!F50)))</f>
        <v/>
      </c>
      <c r="CW56" s="300" t="str">
        <f ca="true">+IF(OFFSET('Sanitation Data'!$F$30,0,10*ROW('Sanitation Data'!F50))="","",OFFSET('Sanitation Data'!$F$30,0,10*ROW('Sanitation Data'!F50)))</f>
        <v/>
      </c>
      <c r="CX56" s="300" t="str">
        <f ca="true">+IF(OFFSET('Sanitation Data'!$F$31,0,10*ROW('Sanitation Data'!F50))="","",OFFSET('Sanitation Data'!$F$31,0,10*ROW('Sanitation Data'!F50)))</f>
        <v/>
      </c>
      <c r="CY56" s="300" t="str">
        <f ca="true">+IF(OFFSET('Sanitation Data'!$F$32,0,10*ROW('Sanitation Data'!F50))="","",OFFSET('Sanitation Data'!$F$32,0,10*ROW('Sanitation Data'!F50)))</f>
        <v/>
      </c>
      <c r="CZ56" s="300" t="str">
        <f ca="true">+IF(OFFSET('Sanitation Data'!$G$28,0,10*ROW('Sanitation Data'!G50))="","",OFFSET('Sanitation Data'!$G$28,0,10*ROW('Sanitation Data'!G50)))</f>
        <v/>
      </c>
      <c r="DA56" s="300" t="str">
        <f ca="true">+IF(OFFSET('Sanitation Data'!$G$29,0,10*ROW('Sanitation Data'!G50))="","",OFFSET('Sanitation Data'!$G$29,0,10*ROW('Sanitation Data'!G50)))</f>
        <v/>
      </c>
      <c r="DB56" s="300" t="str">
        <f ca="true">+IF(OFFSET('Sanitation Data'!$G$30,0,10*ROW('Sanitation Data'!G50))="","",OFFSET('Sanitation Data'!$G$30,0,10*ROW('Sanitation Data'!G50)))</f>
        <v/>
      </c>
      <c r="DC56" s="300" t="str">
        <f ca="true">+IF(OFFSET('Sanitation Data'!$G$31,0,10*ROW('Sanitation Data'!G50))="","",OFFSET('Sanitation Data'!$G$31,0,10*ROW('Sanitation Data'!G50)))</f>
        <v/>
      </c>
      <c r="DD56" s="300" t="str">
        <f ca="true">+IF(OFFSET('Sanitation Data'!$G$32,0,10*ROW('Sanitation Data'!G50))="","",OFFSET('Sanitation Data'!$G$32,0,10*ROW('Sanitation Data'!G50)))</f>
        <v/>
      </c>
      <c r="DE56" s="300" t="str">
        <f ca="true">+IF(OFFSET('Sanitation Data'!$H$28,0,10*ROW('Sanitation Data'!H50))="","",OFFSET('Sanitation Data'!$H$28,0,10*ROW('Sanitation Data'!H50)))</f>
        <v/>
      </c>
      <c r="DF56" s="300" t="str">
        <f ca="true">+IF(OFFSET('Sanitation Data'!$H$29,0,10*ROW('Sanitation Data'!H50))="","",OFFSET('Sanitation Data'!$H$29,0,10*ROW('Sanitation Data'!H50)))</f>
        <v/>
      </c>
      <c r="DG56" s="300" t="str">
        <f ca="true">+IF(OFFSET('Sanitation Data'!$H$30,0,10*ROW('Sanitation Data'!H50))="","",OFFSET('Sanitation Data'!$H$30,0,10*ROW('Sanitation Data'!H50)))</f>
        <v/>
      </c>
      <c r="DH56" s="300" t="str">
        <f ca="true">+IF(OFFSET('Sanitation Data'!$H$31,0,10*ROW('Sanitation Data'!H50))="","",OFFSET('Sanitation Data'!$H$31,0,10*ROW('Sanitation Data'!H50)))</f>
        <v/>
      </c>
      <c r="DI56" s="300" t="str">
        <f ca="true">+IF(OFFSET('Sanitation Data'!$H$32,0,10*ROW('Sanitation Data'!H50))="","",OFFSET('Sanitation Data'!$H$32,0,10*ROW('Sanitation Data'!H50)))</f>
        <v/>
      </c>
      <c r="DJ56" s="300" t="str">
        <f ca="true">+IF(OFFSET('Sanitation Data'!$I$28,0,10*ROW('Sanitation Data'!I50))="","",OFFSET('Sanitation Data'!$I$28,0,10*ROW('Sanitation Data'!I50)))</f>
        <v/>
      </c>
      <c r="DK56" s="300" t="str">
        <f ca="true">+IF(OFFSET('Sanitation Data'!$I$29,0,10*ROW('Sanitation Data'!I50))="","",OFFSET('Sanitation Data'!$I$29,0,10*ROW('Sanitation Data'!I50)))</f>
        <v/>
      </c>
      <c r="DL56" s="300" t="str">
        <f ca="true">+IF(OFFSET('Sanitation Data'!$I$30,0,10*ROW('Sanitation Data'!I50))="","",OFFSET('Sanitation Data'!$I$30,0,10*ROW('Sanitation Data'!I50)))</f>
        <v/>
      </c>
      <c r="DM56" s="300" t="str">
        <f ca="true">+IF(OFFSET('Sanitation Data'!$I$31,0,10*ROW('Sanitation Data'!I50))="","",OFFSET('Sanitation Data'!$I$31,0,10*ROW('Sanitation Data'!I50)))</f>
        <v/>
      </c>
      <c r="DN56" s="300" t="str">
        <f ca="true">+IF(OFFSET('Sanitation Data'!$I$32,0,10*ROW('Sanitation Data'!I50))="","",OFFSET('Sanitation Data'!$I$32,0,10*ROW('Sanitation Data'!I50)))</f>
        <v/>
      </c>
      <c r="DO56" s="300" t="str">
        <f ca="true">+IF(OFFSET('Hygiene Data'!$D$11,0,10*ROW('Hygiene Data'!D50))="","",OFFSET('Hygiene Data'!$D$11,0,10*ROW('Hygiene Data'!D50)))</f>
        <v/>
      </c>
      <c r="DP56" s="300" t="str">
        <f ca="true">+IF(OFFSET('Hygiene Data'!$D$12,0,10*ROW('Hygiene Data'!D50))="","",OFFSET('Hygiene Data'!$D$12,0,10*ROW('Hygiene Data'!D50)))</f>
        <v/>
      </c>
      <c r="DQ56" s="300" t="str">
        <f ca="true">+IF(OFFSET('Hygiene Data'!$D$13,0,10*ROW('Hygiene Data'!D50))="","",OFFSET('Hygiene Data'!$D$13,0,10*ROW('Hygiene Data'!D50)))</f>
        <v/>
      </c>
      <c r="DR56" s="300" t="str">
        <f ca="true">+IF(OFFSET('Hygiene Data'!$E$11,0,10*ROW('Hygiene Data'!E50))="","",OFFSET('Hygiene Data'!$E$11,0,10*ROW('Hygiene Data'!E50)))</f>
        <v/>
      </c>
      <c r="DS56" s="300" t="str">
        <f ca="true">+IF(OFFSET('Hygiene Data'!$E$12,0,10*ROW('Hygiene Data'!E50))="","",OFFSET('Hygiene Data'!$E$12,0,10*ROW('Hygiene Data'!E50)))</f>
        <v/>
      </c>
      <c r="DT56" s="300" t="str">
        <f ca="true">+IF(OFFSET('Hygiene Data'!$E$13,0,10*ROW('Hygiene Data'!E50))="","",OFFSET('Hygiene Data'!$E$13,0,10*ROW('Hygiene Data'!E50)))</f>
        <v/>
      </c>
      <c r="DU56" s="300" t="str">
        <f ca="true">+IF(OFFSET('Hygiene Data'!$F$11,0,10*ROW('Hygiene Data'!F50))="","",OFFSET('Hygiene Data'!$F$11,0,10*ROW('Hygiene Data'!F50)))</f>
        <v/>
      </c>
      <c r="DV56" s="300" t="str">
        <f ca="true">+IF(OFFSET('Hygiene Data'!$F$12,0,10*ROW('Hygiene Data'!F50))="","",OFFSET('Hygiene Data'!$F$12,0,10*ROW('Hygiene Data'!F50)))</f>
        <v/>
      </c>
      <c r="DW56" s="300" t="str">
        <f ca="true">+IF(OFFSET('Hygiene Data'!$F$13,0,10*ROW('Hygiene Data'!F50))="","",OFFSET('Hygiene Data'!$F$13,0,10*ROW('Hygiene Data'!F50)))</f>
        <v/>
      </c>
      <c r="DX56" s="300" t="str">
        <f ca="true">+IF(OFFSET('Hygiene Data'!$G$11,0,10*ROW('Hygiene Data'!G50))="","",OFFSET('Hygiene Data'!$G$11,0,10*ROW('Hygiene Data'!G50)))</f>
        <v/>
      </c>
      <c r="DY56" s="300" t="str">
        <f ca="true">+IF(OFFSET('Hygiene Data'!$G$12,0,10*ROW('Hygiene Data'!G50))="","",OFFSET('Hygiene Data'!$G$12,0,10*ROW('Hygiene Data'!G50)))</f>
        <v/>
      </c>
      <c r="DZ56" s="300" t="str">
        <f ca="true">+IF(OFFSET('Hygiene Data'!$G$13,0,10*ROW('Hygiene Data'!G50))="","",OFFSET('Hygiene Data'!$G$13,0,10*ROW('Hygiene Data'!G50)))</f>
        <v/>
      </c>
      <c r="EA56" s="300" t="str">
        <f ca="true">+IF(OFFSET('Hygiene Data'!$H$11,0,10*ROW('Hygiene Data'!H50))="","",OFFSET('Hygiene Data'!$H$11,0,10*ROW('Hygiene Data'!H50)))</f>
        <v/>
      </c>
      <c r="EB56" s="300" t="str">
        <f ca="true">+IF(OFFSET('Hygiene Data'!$H$12,0,10*ROW('Hygiene Data'!H50))="","",OFFSET('Hygiene Data'!$H$12,0,10*ROW('Hygiene Data'!H50)))</f>
        <v/>
      </c>
      <c r="EC56" s="300" t="str">
        <f ca="true">+IF(OFFSET('Hygiene Data'!$H$13,0,10*ROW('Hygiene Data'!H50))="","",OFFSET('Hygiene Data'!$H$13,0,10*ROW('Hygiene Data'!H50)))</f>
        <v/>
      </c>
      <c r="ED56" s="300" t="str">
        <f ca="true">+IF(OFFSET('Hygiene Data'!$I$11,0,10*ROW('Hygiene Data'!I50))="","",OFFSET('Hygiene Data'!$I$11,0,10*ROW('Hygiene Data'!I50)))</f>
        <v/>
      </c>
      <c r="EE56" s="300" t="str">
        <f ca="true">+IF(OFFSET('Hygiene Data'!$I$12,0,10*ROW('Hygiene Data'!I50))="","",OFFSET('Hygiene Data'!$I$12,0,10*ROW('Hygiene Data'!I50)))</f>
        <v/>
      </c>
      <c r="EF56" s="300"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57"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0"/>
      <c r="BS57" s="300" t="str">
        <f ca="true">+IF(OFFSET('Water Data'!$D$27,0,10*ROW('Water Data'!D51))="","",OFFSET('Water Data'!$D$27,0,10*ROW('Water Data'!D51)))</f>
        <v/>
      </c>
      <c r="BT57" s="300" t="str">
        <f ca="true">+IF(OFFSET('Water Data'!$D$28,0,10*ROW('Water Data'!D51))="","",OFFSET('Water Data'!$D$28,0,10*ROW('Water Data'!D51)))</f>
        <v/>
      </c>
      <c r="BU57" s="300" t="str">
        <f ca="true">+IF(OFFSET('Water Data'!$D$29,0,10*ROW('Water Data'!D51))="","",OFFSET('Water Data'!$D$29,0,10*ROW('Water Data'!D51)))</f>
        <v/>
      </c>
      <c r="BV57" s="300" t="str">
        <f ca="true">+IF(OFFSET('Water Data'!$E$27,0,10*ROW('Water Data'!E51))="","",OFFSET('Water Data'!$E$27,0,10*ROW('Water Data'!E51)))</f>
        <v/>
      </c>
      <c r="BW57" s="300" t="str">
        <f ca="true">+IF(OFFSET('Water Data'!$E$28,0,10*ROW('Water Data'!E51))="","",OFFSET('Water Data'!$E$28,0,10*ROW('Water Data'!E51)))</f>
        <v/>
      </c>
      <c r="BX57" s="300" t="str">
        <f ca="true">+IF(OFFSET('Water Data'!$E$29,0,10*ROW('Water Data'!E51))="","",OFFSET('Water Data'!$E$29,0,10*ROW('Water Data'!E51)))</f>
        <v/>
      </c>
      <c r="BY57" s="300" t="str">
        <f ca="true">+IF(OFFSET('Water Data'!$F$27,0,10*ROW('Water Data'!F51))="","",OFFSET('Water Data'!$F$27,0,10*ROW('Water Data'!F51)))</f>
        <v/>
      </c>
      <c r="BZ57" s="300" t="str">
        <f ca="true">+IF(OFFSET('Water Data'!$F$28,0,10*ROW('Water Data'!F51))="","",OFFSET('Water Data'!$F$28,0,10*ROW('Water Data'!F51)))</f>
        <v/>
      </c>
      <c r="CA57" s="300" t="str">
        <f ca="true">+IF(OFFSET('Water Data'!$F$29,0,10*ROW('Water Data'!F51))="","",OFFSET('Water Data'!$F$29,0,10*ROW('Water Data'!F51)))</f>
        <v/>
      </c>
      <c r="CB57" s="300" t="str">
        <f ca="true">+IF(OFFSET('Water Data'!$G$27,0,10*ROW('Water Data'!G51))="","",OFFSET('Water Data'!$G$27,0,10*ROW('Water Data'!G51)))</f>
        <v/>
      </c>
      <c r="CC57" s="300" t="str">
        <f ca="true">+IF(OFFSET('Water Data'!$G$28,0,10*ROW('Water Data'!G51))="","",OFFSET('Water Data'!$G$28,0,10*ROW('Water Data'!G51)))</f>
        <v/>
      </c>
      <c r="CD57" s="300" t="str">
        <f ca="true">+IF(OFFSET('Water Data'!$G$29,0,10*ROW('Water Data'!G51))="","",OFFSET('Water Data'!$G$29,0,10*ROW('Water Data'!G51)))</f>
        <v/>
      </c>
      <c r="CE57" s="300" t="str">
        <f ca="true">+IF(OFFSET('Water Data'!$H$27,0,10*ROW('Water Data'!H51))="","",OFFSET('Water Data'!$H$27,0,10*ROW('Water Data'!H51)))</f>
        <v/>
      </c>
      <c r="CF57" s="300" t="str">
        <f ca="true">+IF(OFFSET('Water Data'!$H$28,0,10*ROW('Water Data'!H51))="","",OFFSET('Water Data'!$H$28,0,10*ROW('Water Data'!H51)))</f>
        <v/>
      </c>
      <c r="CG57" s="300" t="str">
        <f ca="true">+IF(OFFSET('Water Data'!$H$29,0,10*ROW('Water Data'!H51))="","",OFFSET('Water Data'!$H$29,0,10*ROW('Water Data'!H51)))</f>
        <v/>
      </c>
      <c r="CH57" s="300" t="str">
        <f ca="true">+IF(OFFSET('Water Data'!$I$27,0,10*ROW('Water Data'!I51))="","",OFFSET('Water Data'!$I$27,0,10*ROW('Water Data'!I51)))</f>
        <v/>
      </c>
      <c r="CI57" s="300" t="str">
        <f ca="true">+IF(OFFSET('Water Data'!$I$28,0,10*ROW('Water Data'!I51))="","",OFFSET('Water Data'!$I$28,0,10*ROW('Water Data'!I51)))</f>
        <v/>
      </c>
      <c r="CJ57" s="300" t="str">
        <f ca="true">+IF(OFFSET('Water Data'!$I$29,0,10*ROW('Water Data'!I51))="","",OFFSET('Water Data'!$I$29,0,10*ROW('Water Data'!I51)))</f>
        <v/>
      </c>
      <c r="CK57" s="300" t="str">
        <f ca="true">+IF(OFFSET('Sanitation Data'!$D$28,0,10*ROW('Sanitation Data'!D51))="","",OFFSET('Sanitation Data'!$D$28,0,10*ROW('Sanitation Data'!D51)))</f>
        <v/>
      </c>
      <c r="CL57" s="300" t="str">
        <f ca="true">+IF(OFFSET('Sanitation Data'!$D$29,0,10*ROW('Sanitation Data'!D51))="","",OFFSET('Sanitation Data'!$D$29,0,10*ROW('Sanitation Data'!D51)))</f>
        <v/>
      </c>
      <c r="CM57" s="300" t="str">
        <f ca="true">+IF(OFFSET('Sanitation Data'!$D$30,0,10*ROW('Sanitation Data'!D51))="","",OFFSET('Sanitation Data'!$D$30,0,10*ROW('Sanitation Data'!D51)))</f>
        <v/>
      </c>
      <c r="CN57" s="300" t="str">
        <f ca="true">+IF(OFFSET('Sanitation Data'!$D$31,0,10*ROW('Sanitation Data'!D51))="","",OFFSET('Sanitation Data'!$D$31,0,10*ROW('Sanitation Data'!D51)))</f>
        <v/>
      </c>
      <c r="CO57" s="300" t="str">
        <f ca="true">+IF(OFFSET('Sanitation Data'!$D$32,0,10*ROW('Sanitation Data'!D51))="","",OFFSET('Sanitation Data'!$D$32,0,10*ROW('Sanitation Data'!D51)))</f>
        <v/>
      </c>
      <c r="CP57" s="300" t="str">
        <f ca="true">+IF(OFFSET('Sanitation Data'!$E$28,0,10*ROW('Sanitation Data'!E51))="","",OFFSET('Sanitation Data'!$E$28,0,10*ROW('Sanitation Data'!E51)))</f>
        <v/>
      </c>
      <c r="CQ57" s="300" t="str">
        <f ca="true">+IF(OFFSET('Sanitation Data'!$E$29,0,10*ROW('Sanitation Data'!E51))="","",OFFSET('Sanitation Data'!$E$29,0,10*ROW('Sanitation Data'!E51)))</f>
        <v/>
      </c>
      <c r="CR57" s="300" t="str">
        <f ca="true">+IF(OFFSET('Sanitation Data'!$E$30,0,10*ROW('Sanitation Data'!E51))="","",OFFSET('Sanitation Data'!$E$30,0,10*ROW('Sanitation Data'!E51)))</f>
        <v/>
      </c>
      <c r="CS57" s="300" t="str">
        <f ca="true">+IF(OFFSET('Sanitation Data'!$E$31,0,10*ROW('Sanitation Data'!E51))="","",OFFSET('Sanitation Data'!$E$31,0,10*ROW('Sanitation Data'!E51)))</f>
        <v/>
      </c>
      <c r="CT57" s="300" t="str">
        <f ca="true">+IF(OFFSET('Sanitation Data'!$E$32,0,10*ROW('Sanitation Data'!E51))="","",OFFSET('Sanitation Data'!$E$32,0,10*ROW('Sanitation Data'!E51)))</f>
        <v/>
      </c>
      <c r="CU57" s="300" t="str">
        <f ca="true">+IF(OFFSET('Sanitation Data'!$F$28,0,10*ROW('Sanitation Data'!F51))="","",OFFSET('Sanitation Data'!$F$28,0,10*ROW('Sanitation Data'!F51)))</f>
        <v/>
      </c>
      <c r="CV57" s="300" t="str">
        <f ca="true">+IF(OFFSET('Sanitation Data'!$F$29,0,10*ROW('Sanitation Data'!F51))="","",OFFSET('Sanitation Data'!$F$29,0,10*ROW('Sanitation Data'!F51)))</f>
        <v/>
      </c>
      <c r="CW57" s="300" t="str">
        <f ca="true">+IF(OFFSET('Sanitation Data'!$F$30,0,10*ROW('Sanitation Data'!F51))="","",OFFSET('Sanitation Data'!$F$30,0,10*ROW('Sanitation Data'!F51)))</f>
        <v/>
      </c>
      <c r="CX57" s="300" t="str">
        <f ca="true">+IF(OFFSET('Sanitation Data'!$F$31,0,10*ROW('Sanitation Data'!F51))="","",OFFSET('Sanitation Data'!$F$31,0,10*ROW('Sanitation Data'!F51)))</f>
        <v/>
      </c>
      <c r="CY57" s="300" t="str">
        <f ca="true">+IF(OFFSET('Sanitation Data'!$F$32,0,10*ROW('Sanitation Data'!F51))="","",OFFSET('Sanitation Data'!$F$32,0,10*ROW('Sanitation Data'!F51)))</f>
        <v/>
      </c>
      <c r="CZ57" s="300" t="str">
        <f ca="true">+IF(OFFSET('Sanitation Data'!$G$28,0,10*ROW('Sanitation Data'!G51))="","",OFFSET('Sanitation Data'!$G$28,0,10*ROW('Sanitation Data'!G51)))</f>
        <v/>
      </c>
      <c r="DA57" s="300" t="str">
        <f ca="true">+IF(OFFSET('Sanitation Data'!$G$29,0,10*ROW('Sanitation Data'!G51))="","",OFFSET('Sanitation Data'!$G$29,0,10*ROW('Sanitation Data'!G51)))</f>
        <v/>
      </c>
      <c r="DB57" s="300" t="str">
        <f ca="true">+IF(OFFSET('Sanitation Data'!$G$30,0,10*ROW('Sanitation Data'!G51))="","",OFFSET('Sanitation Data'!$G$30,0,10*ROW('Sanitation Data'!G51)))</f>
        <v/>
      </c>
      <c r="DC57" s="300" t="str">
        <f ca="true">+IF(OFFSET('Sanitation Data'!$G$31,0,10*ROW('Sanitation Data'!G51))="","",OFFSET('Sanitation Data'!$G$31,0,10*ROW('Sanitation Data'!G51)))</f>
        <v/>
      </c>
      <c r="DD57" s="300" t="str">
        <f ca="true">+IF(OFFSET('Sanitation Data'!$G$32,0,10*ROW('Sanitation Data'!G51))="","",OFFSET('Sanitation Data'!$G$32,0,10*ROW('Sanitation Data'!G51)))</f>
        <v/>
      </c>
      <c r="DE57" s="300" t="str">
        <f ca="true">+IF(OFFSET('Sanitation Data'!$H$28,0,10*ROW('Sanitation Data'!H51))="","",OFFSET('Sanitation Data'!$H$28,0,10*ROW('Sanitation Data'!H51)))</f>
        <v/>
      </c>
      <c r="DF57" s="300" t="str">
        <f ca="true">+IF(OFFSET('Sanitation Data'!$H$29,0,10*ROW('Sanitation Data'!H51))="","",OFFSET('Sanitation Data'!$H$29,0,10*ROW('Sanitation Data'!H51)))</f>
        <v/>
      </c>
      <c r="DG57" s="300" t="str">
        <f ca="true">+IF(OFFSET('Sanitation Data'!$H$30,0,10*ROW('Sanitation Data'!H51))="","",OFFSET('Sanitation Data'!$H$30,0,10*ROW('Sanitation Data'!H51)))</f>
        <v/>
      </c>
      <c r="DH57" s="300" t="str">
        <f ca="true">+IF(OFFSET('Sanitation Data'!$H$31,0,10*ROW('Sanitation Data'!H51))="","",OFFSET('Sanitation Data'!$H$31,0,10*ROW('Sanitation Data'!H51)))</f>
        <v/>
      </c>
      <c r="DI57" s="300" t="str">
        <f ca="true">+IF(OFFSET('Sanitation Data'!$H$32,0,10*ROW('Sanitation Data'!H51))="","",OFFSET('Sanitation Data'!$H$32,0,10*ROW('Sanitation Data'!H51)))</f>
        <v/>
      </c>
      <c r="DJ57" s="300" t="str">
        <f ca="true">+IF(OFFSET('Sanitation Data'!$I$28,0,10*ROW('Sanitation Data'!I51))="","",OFFSET('Sanitation Data'!$I$28,0,10*ROW('Sanitation Data'!I51)))</f>
        <v/>
      </c>
      <c r="DK57" s="300" t="str">
        <f ca="true">+IF(OFFSET('Sanitation Data'!$I$29,0,10*ROW('Sanitation Data'!I51))="","",OFFSET('Sanitation Data'!$I$29,0,10*ROW('Sanitation Data'!I51)))</f>
        <v/>
      </c>
      <c r="DL57" s="300" t="str">
        <f ca="true">+IF(OFFSET('Sanitation Data'!$I$30,0,10*ROW('Sanitation Data'!I51))="","",OFFSET('Sanitation Data'!$I$30,0,10*ROW('Sanitation Data'!I51)))</f>
        <v/>
      </c>
      <c r="DM57" s="300" t="str">
        <f ca="true">+IF(OFFSET('Sanitation Data'!$I$31,0,10*ROW('Sanitation Data'!I51))="","",OFFSET('Sanitation Data'!$I$31,0,10*ROW('Sanitation Data'!I51)))</f>
        <v/>
      </c>
      <c r="DN57" s="300" t="str">
        <f ca="true">+IF(OFFSET('Sanitation Data'!$I$32,0,10*ROW('Sanitation Data'!I51))="","",OFFSET('Sanitation Data'!$I$32,0,10*ROW('Sanitation Data'!I51)))</f>
        <v/>
      </c>
      <c r="DO57" s="300" t="str">
        <f ca="true">+IF(OFFSET('Hygiene Data'!$D$11,0,10*ROW('Hygiene Data'!D51))="","",OFFSET('Hygiene Data'!$D$11,0,10*ROW('Hygiene Data'!D51)))</f>
        <v/>
      </c>
      <c r="DP57" s="300" t="str">
        <f ca="true">+IF(OFFSET('Hygiene Data'!$D$12,0,10*ROW('Hygiene Data'!D51))="","",OFFSET('Hygiene Data'!$D$12,0,10*ROW('Hygiene Data'!D51)))</f>
        <v/>
      </c>
      <c r="DQ57" s="300" t="str">
        <f ca="true">+IF(OFFSET('Hygiene Data'!$D$13,0,10*ROW('Hygiene Data'!D51))="","",OFFSET('Hygiene Data'!$D$13,0,10*ROW('Hygiene Data'!D51)))</f>
        <v/>
      </c>
      <c r="DR57" s="300" t="str">
        <f ca="true">+IF(OFFSET('Hygiene Data'!$E$11,0,10*ROW('Hygiene Data'!E51))="","",OFFSET('Hygiene Data'!$E$11,0,10*ROW('Hygiene Data'!E51)))</f>
        <v/>
      </c>
      <c r="DS57" s="300" t="str">
        <f ca="true">+IF(OFFSET('Hygiene Data'!$E$12,0,10*ROW('Hygiene Data'!E51))="","",OFFSET('Hygiene Data'!$E$12,0,10*ROW('Hygiene Data'!E51)))</f>
        <v/>
      </c>
      <c r="DT57" s="300" t="str">
        <f ca="true">+IF(OFFSET('Hygiene Data'!$E$13,0,10*ROW('Hygiene Data'!E51))="","",OFFSET('Hygiene Data'!$E$13,0,10*ROW('Hygiene Data'!E51)))</f>
        <v/>
      </c>
      <c r="DU57" s="300" t="str">
        <f ca="true">+IF(OFFSET('Hygiene Data'!$F$11,0,10*ROW('Hygiene Data'!F51))="","",OFFSET('Hygiene Data'!$F$11,0,10*ROW('Hygiene Data'!F51)))</f>
        <v/>
      </c>
      <c r="DV57" s="300" t="str">
        <f ca="true">+IF(OFFSET('Hygiene Data'!$F$12,0,10*ROW('Hygiene Data'!F51))="","",OFFSET('Hygiene Data'!$F$12,0,10*ROW('Hygiene Data'!F51)))</f>
        <v/>
      </c>
      <c r="DW57" s="300" t="str">
        <f ca="true">+IF(OFFSET('Hygiene Data'!$F$13,0,10*ROW('Hygiene Data'!F51))="","",OFFSET('Hygiene Data'!$F$13,0,10*ROW('Hygiene Data'!F51)))</f>
        <v/>
      </c>
      <c r="DX57" s="300" t="str">
        <f ca="true">+IF(OFFSET('Hygiene Data'!$G$11,0,10*ROW('Hygiene Data'!G51))="","",OFFSET('Hygiene Data'!$G$11,0,10*ROW('Hygiene Data'!G51)))</f>
        <v/>
      </c>
      <c r="DY57" s="300" t="str">
        <f ca="true">+IF(OFFSET('Hygiene Data'!$G$12,0,10*ROW('Hygiene Data'!G51))="","",OFFSET('Hygiene Data'!$G$12,0,10*ROW('Hygiene Data'!G51)))</f>
        <v/>
      </c>
      <c r="DZ57" s="300" t="str">
        <f ca="true">+IF(OFFSET('Hygiene Data'!$G$13,0,10*ROW('Hygiene Data'!G51))="","",OFFSET('Hygiene Data'!$G$13,0,10*ROW('Hygiene Data'!G51)))</f>
        <v/>
      </c>
      <c r="EA57" s="300" t="str">
        <f ca="true">+IF(OFFSET('Hygiene Data'!$H$11,0,10*ROW('Hygiene Data'!H51))="","",OFFSET('Hygiene Data'!$H$11,0,10*ROW('Hygiene Data'!H51)))</f>
        <v/>
      </c>
      <c r="EB57" s="300" t="str">
        <f ca="true">+IF(OFFSET('Hygiene Data'!$H$12,0,10*ROW('Hygiene Data'!H51))="","",OFFSET('Hygiene Data'!$H$12,0,10*ROW('Hygiene Data'!H51)))</f>
        <v/>
      </c>
      <c r="EC57" s="300" t="str">
        <f ca="true">+IF(OFFSET('Hygiene Data'!$H$13,0,10*ROW('Hygiene Data'!H51))="","",OFFSET('Hygiene Data'!$H$13,0,10*ROW('Hygiene Data'!H51)))</f>
        <v/>
      </c>
      <c r="ED57" s="300" t="str">
        <f ca="true">+IF(OFFSET('Hygiene Data'!$I$11,0,10*ROW('Hygiene Data'!I51))="","",OFFSET('Hygiene Data'!$I$11,0,10*ROW('Hygiene Data'!I51)))</f>
        <v/>
      </c>
      <c r="EE57" s="300" t="str">
        <f ca="true">+IF(OFFSET('Hygiene Data'!$I$12,0,10*ROW('Hygiene Data'!I51))="","",OFFSET('Hygiene Data'!$I$12,0,10*ROW('Hygiene Data'!I51)))</f>
        <v/>
      </c>
      <c r="EF57" s="300"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57"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0"/>
      <c r="BS58" s="300" t="str">
        <f ca="true">+IF(OFFSET('Water Data'!$D$27,0,10*ROW('Water Data'!D52))="","",OFFSET('Water Data'!$D$27,0,10*ROW('Water Data'!D52)))</f>
        <v/>
      </c>
      <c r="BT58" s="300" t="str">
        <f ca="true">+IF(OFFSET('Water Data'!$D$28,0,10*ROW('Water Data'!D52))="","",OFFSET('Water Data'!$D$28,0,10*ROW('Water Data'!D52)))</f>
        <v/>
      </c>
      <c r="BU58" s="300" t="str">
        <f ca="true">+IF(OFFSET('Water Data'!$D$29,0,10*ROW('Water Data'!D52))="","",OFFSET('Water Data'!$D$29,0,10*ROW('Water Data'!D52)))</f>
        <v/>
      </c>
      <c r="BV58" s="300" t="str">
        <f ca="true">+IF(OFFSET('Water Data'!$E$27,0,10*ROW('Water Data'!E52))="","",OFFSET('Water Data'!$E$27,0,10*ROW('Water Data'!E52)))</f>
        <v/>
      </c>
      <c r="BW58" s="300" t="str">
        <f ca="true">+IF(OFFSET('Water Data'!$E$28,0,10*ROW('Water Data'!E52))="","",OFFSET('Water Data'!$E$28,0,10*ROW('Water Data'!E52)))</f>
        <v/>
      </c>
      <c r="BX58" s="300" t="str">
        <f ca="true">+IF(OFFSET('Water Data'!$E$29,0,10*ROW('Water Data'!E52))="","",OFFSET('Water Data'!$E$29,0,10*ROW('Water Data'!E52)))</f>
        <v/>
      </c>
      <c r="BY58" s="300" t="str">
        <f ca="true">+IF(OFFSET('Water Data'!$F$27,0,10*ROW('Water Data'!F52))="","",OFFSET('Water Data'!$F$27,0,10*ROW('Water Data'!F52)))</f>
        <v/>
      </c>
      <c r="BZ58" s="300" t="str">
        <f ca="true">+IF(OFFSET('Water Data'!$F$28,0,10*ROW('Water Data'!F52))="","",OFFSET('Water Data'!$F$28,0,10*ROW('Water Data'!F52)))</f>
        <v/>
      </c>
      <c r="CA58" s="300" t="str">
        <f ca="true">+IF(OFFSET('Water Data'!$F$29,0,10*ROW('Water Data'!F52))="","",OFFSET('Water Data'!$F$29,0,10*ROW('Water Data'!F52)))</f>
        <v/>
      </c>
      <c r="CB58" s="300" t="str">
        <f ca="true">+IF(OFFSET('Water Data'!$G$27,0,10*ROW('Water Data'!G52))="","",OFFSET('Water Data'!$G$27,0,10*ROW('Water Data'!G52)))</f>
        <v/>
      </c>
      <c r="CC58" s="300" t="str">
        <f ca="true">+IF(OFFSET('Water Data'!$G$28,0,10*ROW('Water Data'!G52))="","",OFFSET('Water Data'!$G$28,0,10*ROW('Water Data'!G52)))</f>
        <v/>
      </c>
      <c r="CD58" s="300" t="str">
        <f ca="true">+IF(OFFSET('Water Data'!$G$29,0,10*ROW('Water Data'!G52))="","",OFFSET('Water Data'!$G$29,0,10*ROW('Water Data'!G52)))</f>
        <v/>
      </c>
      <c r="CE58" s="300" t="str">
        <f ca="true">+IF(OFFSET('Water Data'!$H$27,0,10*ROW('Water Data'!H52))="","",OFFSET('Water Data'!$H$27,0,10*ROW('Water Data'!H52)))</f>
        <v/>
      </c>
      <c r="CF58" s="300" t="str">
        <f ca="true">+IF(OFFSET('Water Data'!$H$28,0,10*ROW('Water Data'!H52))="","",OFFSET('Water Data'!$H$28,0,10*ROW('Water Data'!H52)))</f>
        <v/>
      </c>
      <c r="CG58" s="300" t="str">
        <f ca="true">+IF(OFFSET('Water Data'!$H$29,0,10*ROW('Water Data'!H52))="","",OFFSET('Water Data'!$H$29,0,10*ROW('Water Data'!H52)))</f>
        <v/>
      </c>
      <c r="CH58" s="300" t="str">
        <f ca="true">+IF(OFFSET('Water Data'!$I$27,0,10*ROW('Water Data'!I52))="","",OFFSET('Water Data'!$I$27,0,10*ROW('Water Data'!I52)))</f>
        <v/>
      </c>
      <c r="CI58" s="300" t="str">
        <f ca="true">+IF(OFFSET('Water Data'!$I$28,0,10*ROW('Water Data'!I52))="","",OFFSET('Water Data'!$I$28,0,10*ROW('Water Data'!I52)))</f>
        <v/>
      </c>
      <c r="CJ58" s="300" t="str">
        <f ca="true">+IF(OFFSET('Water Data'!$I$29,0,10*ROW('Water Data'!I52))="","",OFFSET('Water Data'!$I$29,0,10*ROW('Water Data'!I52)))</f>
        <v/>
      </c>
      <c r="CK58" s="300" t="str">
        <f ca="true">+IF(OFFSET('Sanitation Data'!$D$28,0,10*ROW('Sanitation Data'!D52))="","",OFFSET('Sanitation Data'!$D$28,0,10*ROW('Sanitation Data'!D52)))</f>
        <v/>
      </c>
      <c r="CL58" s="300" t="str">
        <f ca="true">+IF(OFFSET('Sanitation Data'!$D$29,0,10*ROW('Sanitation Data'!D52))="","",OFFSET('Sanitation Data'!$D$29,0,10*ROW('Sanitation Data'!D52)))</f>
        <v/>
      </c>
      <c r="CM58" s="300" t="str">
        <f ca="true">+IF(OFFSET('Sanitation Data'!$D$30,0,10*ROW('Sanitation Data'!D52))="","",OFFSET('Sanitation Data'!$D$30,0,10*ROW('Sanitation Data'!D52)))</f>
        <v/>
      </c>
      <c r="CN58" s="300" t="str">
        <f ca="true">+IF(OFFSET('Sanitation Data'!$D$31,0,10*ROW('Sanitation Data'!D52))="","",OFFSET('Sanitation Data'!$D$31,0,10*ROW('Sanitation Data'!D52)))</f>
        <v/>
      </c>
      <c r="CO58" s="300" t="str">
        <f ca="true">+IF(OFFSET('Sanitation Data'!$D$32,0,10*ROW('Sanitation Data'!D52))="","",OFFSET('Sanitation Data'!$D$32,0,10*ROW('Sanitation Data'!D52)))</f>
        <v/>
      </c>
      <c r="CP58" s="300" t="str">
        <f ca="true">+IF(OFFSET('Sanitation Data'!$E$28,0,10*ROW('Sanitation Data'!E52))="","",OFFSET('Sanitation Data'!$E$28,0,10*ROW('Sanitation Data'!E52)))</f>
        <v/>
      </c>
      <c r="CQ58" s="300" t="str">
        <f ca="true">+IF(OFFSET('Sanitation Data'!$E$29,0,10*ROW('Sanitation Data'!E52))="","",OFFSET('Sanitation Data'!$E$29,0,10*ROW('Sanitation Data'!E52)))</f>
        <v/>
      </c>
      <c r="CR58" s="300" t="str">
        <f ca="true">+IF(OFFSET('Sanitation Data'!$E$30,0,10*ROW('Sanitation Data'!E52))="","",OFFSET('Sanitation Data'!$E$30,0,10*ROW('Sanitation Data'!E52)))</f>
        <v/>
      </c>
      <c r="CS58" s="300" t="str">
        <f ca="true">+IF(OFFSET('Sanitation Data'!$E$31,0,10*ROW('Sanitation Data'!E52))="","",OFFSET('Sanitation Data'!$E$31,0,10*ROW('Sanitation Data'!E52)))</f>
        <v/>
      </c>
      <c r="CT58" s="300" t="str">
        <f ca="true">+IF(OFFSET('Sanitation Data'!$E$32,0,10*ROW('Sanitation Data'!E52))="","",OFFSET('Sanitation Data'!$E$32,0,10*ROW('Sanitation Data'!E52)))</f>
        <v/>
      </c>
      <c r="CU58" s="300" t="str">
        <f ca="true">+IF(OFFSET('Sanitation Data'!$F$28,0,10*ROW('Sanitation Data'!F52))="","",OFFSET('Sanitation Data'!$F$28,0,10*ROW('Sanitation Data'!F52)))</f>
        <v/>
      </c>
      <c r="CV58" s="300" t="str">
        <f ca="true">+IF(OFFSET('Sanitation Data'!$F$29,0,10*ROW('Sanitation Data'!F52))="","",OFFSET('Sanitation Data'!$F$29,0,10*ROW('Sanitation Data'!F52)))</f>
        <v/>
      </c>
      <c r="CW58" s="300" t="str">
        <f ca="true">+IF(OFFSET('Sanitation Data'!$F$30,0,10*ROW('Sanitation Data'!F52))="","",OFFSET('Sanitation Data'!$F$30,0,10*ROW('Sanitation Data'!F52)))</f>
        <v/>
      </c>
      <c r="CX58" s="300" t="str">
        <f ca="true">+IF(OFFSET('Sanitation Data'!$F$31,0,10*ROW('Sanitation Data'!F52))="","",OFFSET('Sanitation Data'!$F$31,0,10*ROW('Sanitation Data'!F52)))</f>
        <v/>
      </c>
      <c r="CY58" s="300" t="str">
        <f ca="true">+IF(OFFSET('Sanitation Data'!$F$32,0,10*ROW('Sanitation Data'!F52))="","",OFFSET('Sanitation Data'!$F$32,0,10*ROW('Sanitation Data'!F52)))</f>
        <v/>
      </c>
      <c r="CZ58" s="300" t="str">
        <f ca="true">+IF(OFFSET('Sanitation Data'!$G$28,0,10*ROW('Sanitation Data'!G52))="","",OFFSET('Sanitation Data'!$G$28,0,10*ROW('Sanitation Data'!G52)))</f>
        <v/>
      </c>
      <c r="DA58" s="300" t="str">
        <f ca="true">+IF(OFFSET('Sanitation Data'!$G$29,0,10*ROW('Sanitation Data'!G52))="","",OFFSET('Sanitation Data'!$G$29,0,10*ROW('Sanitation Data'!G52)))</f>
        <v/>
      </c>
      <c r="DB58" s="300" t="str">
        <f ca="true">+IF(OFFSET('Sanitation Data'!$G$30,0,10*ROW('Sanitation Data'!G52))="","",OFFSET('Sanitation Data'!$G$30,0,10*ROW('Sanitation Data'!G52)))</f>
        <v/>
      </c>
      <c r="DC58" s="300" t="str">
        <f ca="true">+IF(OFFSET('Sanitation Data'!$G$31,0,10*ROW('Sanitation Data'!G52))="","",OFFSET('Sanitation Data'!$G$31,0,10*ROW('Sanitation Data'!G52)))</f>
        <v/>
      </c>
      <c r="DD58" s="300" t="str">
        <f ca="true">+IF(OFFSET('Sanitation Data'!$G$32,0,10*ROW('Sanitation Data'!G52))="","",OFFSET('Sanitation Data'!$G$32,0,10*ROW('Sanitation Data'!G52)))</f>
        <v/>
      </c>
      <c r="DE58" s="300" t="str">
        <f ca="true">+IF(OFFSET('Sanitation Data'!$H$28,0,10*ROW('Sanitation Data'!H52))="","",OFFSET('Sanitation Data'!$H$28,0,10*ROW('Sanitation Data'!H52)))</f>
        <v/>
      </c>
      <c r="DF58" s="300" t="str">
        <f ca="true">+IF(OFFSET('Sanitation Data'!$H$29,0,10*ROW('Sanitation Data'!H52))="","",OFFSET('Sanitation Data'!$H$29,0,10*ROW('Sanitation Data'!H52)))</f>
        <v/>
      </c>
      <c r="DG58" s="300" t="str">
        <f ca="true">+IF(OFFSET('Sanitation Data'!$H$30,0,10*ROW('Sanitation Data'!H52))="","",OFFSET('Sanitation Data'!$H$30,0,10*ROW('Sanitation Data'!H52)))</f>
        <v/>
      </c>
      <c r="DH58" s="300" t="str">
        <f ca="true">+IF(OFFSET('Sanitation Data'!$H$31,0,10*ROW('Sanitation Data'!H52))="","",OFFSET('Sanitation Data'!$H$31,0,10*ROW('Sanitation Data'!H52)))</f>
        <v/>
      </c>
      <c r="DI58" s="300" t="str">
        <f ca="true">+IF(OFFSET('Sanitation Data'!$H$32,0,10*ROW('Sanitation Data'!H52))="","",OFFSET('Sanitation Data'!$H$32,0,10*ROW('Sanitation Data'!H52)))</f>
        <v/>
      </c>
      <c r="DJ58" s="300" t="str">
        <f ca="true">+IF(OFFSET('Sanitation Data'!$I$28,0,10*ROW('Sanitation Data'!I52))="","",OFFSET('Sanitation Data'!$I$28,0,10*ROW('Sanitation Data'!I52)))</f>
        <v/>
      </c>
      <c r="DK58" s="300" t="str">
        <f ca="true">+IF(OFFSET('Sanitation Data'!$I$29,0,10*ROW('Sanitation Data'!I52))="","",OFFSET('Sanitation Data'!$I$29,0,10*ROW('Sanitation Data'!I52)))</f>
        <v/>
      </c>
      <c r="DL58" s="300" t="str">
        <f ca="true">+IF(OFFSET('Sanitation Data'!$I$30,0,10*ROW('Sanitation Data'!I52))="","",OFFSET('Sanitation Data'!$I$30,0,10*ROW('Sanitation Data'!I52)))</f>
        <v/>
      </c>
      <c r="DM58" s="300" t="str">
        <f ca="true">+IF(OFFSET('Sanitation Data'!$I$31,0,10*ROW('Sanitation Data'!I52))="","",OFFSET('Sanitation Data'!$I$31,0,10*ROW('Sanitation Data'!I52)))</f>
        <v/>
      </c>
      <c r="DN58" s="300" t="str">
        <f ca="true">+IF(OFFSET('Sanitation Data'!$I$32,0,10*ROW('Sanitation Data'!I52))="","",OFFSET('Sanitation Data'!$I$32,0,10*ROW('Sanitation Data'!I52)))</f>
        <v/>
      </c>
      <c r="DO58" s="300" t="str">
        <f ca="true">+IF(OFFSET('Hygiene Data'!$D$11,0,10*ROW('Hygiene Data'!D52))="","",OFFSET('Hygiene Data'!$D$11,0,10*ROW('Hygiene Data'!D52)))</f>
        <v/>
      </c>
      <c r="DP58" s="300" t="str">
        <f ca="true">+IF(OFFSET('Hygiene Data'!$D$12,0,10*ROW('Hygiene Data'!D52))="","",OFFSET('Hygiene Data'!$D$12,0,10*ROW('Hygiene Data'!D52)))</f>
        <v/>
      </c>
      <c r="DQ58" s="300" t="str">
        <f ca="true">+IF(OFFSET('Hygiene Data'!$D$13,0,10*ROW('Hygiene Data'!D52))="","",OFFSET('Hygiene Data'!$D$13,0,10*ROW('Hygiene Data'!D52)))</f>
        <v/>
      </c>
      <c r="DR58" s="300" t="str">
        <f ca="true">+IF(OFFSET('Hygiene Data'!$E$11,0,10*ROW('Hygiene Data'!E52))="","",OFFSET('Hygiene Data'!$E$11,0,10*ROW('Hygiene Data'!E52)))</f>
        <v/>
      </c>
      <c r="DS58" s="300" t="str">
        <f ca="true">+IF(OFFSET('Hygiene Data'!$E$12,0,10*ROW('Hygiene Data'!E52))="","",OFFSET('Hygiene Data'!$E$12,0,10*ROW('Hygiene Data'!E52)))</f>
        <v/>
      </c>
      <c r="DT58" s="300" t="str">
        <f ca="true">+IF(OFFSET('Hygiene Data'!$E$13,0,10*ROW('Hygiene Data'!E52))="","",OFFSET('Hygiene Data'!$E$13,0,10*ROW('Hygiene Data'!E52)))</f>
        <v/>
      </c>
      <c r="DU58" s="300" t="str">
        <f ca="true">+IF(OFFSET('Hygiene Data'!$F$11,0,10*ROW('Hygiene Data'!F52))="","",OFFSET('Hygiene Data'!$F$11,0,10*ROW('Hygiene Data'!F52)))</f>
        <v/>
      </c>
      <c r="DV58" s="300" t="str">
        <f ca="true">+IF(OFFSET('Hygiene Data'!$F$12,0,10*ROW('Hygiene Data'!F52))="","",OFFSET('Hygiene Data'!$F$12,0,10*ROW('Hygiene Data'!F52)))</f>
        <v/>
      </c>
      <c r="DW58" s="300" t="str">
        <f ca="true">+IF(OFFSET('Hygiene Data'!$F$13,0,10*ROW('Hygiene Data'!F52))="","",OFFSET('Hygiene Data'!$F$13,0,10*ROW('Hygiene Data'!F52)))</f>
        <v/>
      </c>
      <c r="DX58" s="300" t="str">
        <f ca="true">+IF(OFFSET('Hygiene Data'!$G$11,0,10*ROW('Hygiene Data'!G52))="","",OFFSET('Hygiene Data'!$G$11,0,10*ROW('Hygiene Data'!G52)))</f>
        <v/>
      </c>
      <c r="DY58" s="300" t="str">
        <f ca="true">+IF(OFFSET('Hygiene Data'!$G$12,0,10*ROW('Hygiene Data'!G52))="","",OFFSET('Hygiene Data'!$G$12,0,10*ROW('Hygiene Data'!G52)))</f>
        <v/>
      </c>
      <c r="DZ58" s="300" t="str">
        <f ca="true">+IF(OFFSET('Hygiene Data'!$G$13,0,10*ROW('Hygiene Data'!G52))="","",OFFSET('Hygiene Data'!$G$13,0,10*ROW('Hygiene Data'!G52)))</f>
        <v/>
      </c>
      <c r="EA58" s="300" t="str">
        <f ca="true">+IF(OFFSET('Hygiene Data'!$H$11,0,10*ROW('Hygiene Data'!H52))="","",OFFSET('Hygiene Data'!$H$11,0,10*ROW('Hygiene Data'!H52)))</f>
        <v/>
      </c>
      <c r="EB58" s="300" t="str">
        <f ca="true">+IF(OFFSET('Hygiene Data'!$H$12,0,10*ROW('Hygiene Data'!H52))="","",OFFSET('Hygiene Data'!$H$12,0,10*ROW('Hygiene Data'!H52)))</f>
        <v/>
      </c>
      <c r="EC58" s="300" t="str">
        <f ca="true">+IF(OFFSET('Hygiene Data'!$H$13,0,10*ROW('Hygiene Data'!H52))="","",OFFSET('Hygiene Data'!$H$13,0,10*ROW('Hygiene Data'!H52)))</f>
        <v/>
      </c>
      <c r="ED58" s="300" t="str">
        <f ca="true">+IF(OFFSET('Hygiene Data'!$I$11,0,10*ROW('Hygiene Data'!I52))="","",OFFSET('Hygiene Data'!$I$11,0,10*ROW('Hygiene Data'!I52)))</f>
        <v/>
      </c>
      <c r="EE58" s="300" t="str">
        <f ca="true">+IF(OFFSET('Hygiene Data'!$I$12,0,10*ROW('Hygiene Data'!I52))="","",OFFSET('Hygiene Data'!$I$12,0,10*ROW('Hygiene Data'!I52)))</f>
        <v/>
      </c>
      <c r="EF58" s="300"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57"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0"/>
      <c r="BS59" s="300" t="str">
        <f ca="true">+IF(OFFSET('Water Data'!$D$27,0,10*ROW('Water Data'!D53))="","",OFFSET('Water Data'!$D$27,0,10*ROW('Water Data'!D53)))</f>
        <v/>
      </c>
      <c r="BT59" s="300" t="str">
        <f ca="true">+IF(OFFSET('Water Data'!$D$28,0,10*ROW('Water Data'!D53))="","",OFFSET('Water Data'!$D$28,0,10*ROW('Water Data'!D53)))</f>
        <v/>
      </c>
      <c r="BU59" s="300" t="str">
        <f ca="true">+IF(OFFSET('Water Data'!$D$29,0,10*ROW('Water Data'!D53))="","",OFFSET('Water Data'!$D$29,0,10*ROW('Water Data'!D53)))</f>
        <v/>
      </c>
      <c r="BV59" s="300" t="str">
        <f ca="true">+IF(OFFSET('Water Data'!$E$27,0,10*ROW('Water Data'!E53))="","",OFFSET('Water Data'!$E$27,0,10*ROW('Water Data'!E53)))</f>
        <v/>
      </c>
      <c r="BW59" s="300" t="str">
        <f ca="true">+IF(OFFSET('Water Data'!$E$28,0,10*ROW('Water Data'!E53))="","",OFFSET('Water Data'!$E$28,0,10*ROW('Water Data'!E53)))</f>
        <v/>
      </c>
      <c r="BX59" s="300" t="str">
        <f ca="true">+IF(OFFSET('Water Data'!$E$29,0,10*ROW('Water Data'!E53))="","",OFFSET('Water Data'!$E$29,0,10*ROW('Water Data'!E53)))</f>
        <v/>
      </c>
      <c r="BY59" s="300" t="str">
        <f ca="true">+IF(OFFSET('Water Data'!$F$27,0,10*ROW('Water Data'!F53))="","",OFFSET('Water Data'!$F$27,0,10*ROW('Water Data'!F53)))</f>
        <v/>
      </c>
      <c r="BZ59" s="300" t="str">
        <f ca="true">+IF(OFFSET('Water Data'!$F$28,0,10*ROW('Water Data'!F53))="","",OFFSET('Water Data'!$F$28,0,10*ROW('Water Data'!F53)))</f>
        <v/>
      </c>
      <c r="CA59" s="300" t="str">
        <f ca="true">+IF(OFFSET('Water Data'!$F$29,0,10*ROW('Water Data'!F53))="","",OFFSET('Water Data'!$F$29,0,10*ROW('Water Data'!F53)))</f>
        <v/>
      </c>
      <c r="CB59" s="300" t="str">
        <f ca="true">+IF(OFFSET('Water Data'!$G$27,0,10*ROW('Water Data'!G53))="","",OFFSET('Water Data'!$G$27,0,10*ROW('Water Data'!G53)))</f>
        <v/>
      </c>
      <c r="CC59" s="300" t="str">
        <f ca="true">+IF(OFFSET('Water Data'!$G$28,0,10*ROW('Water Data'!G53))="","",OFFSET('Water Data'!$G$28,0,10*ROW('Water Data'!G53)))</f>
        <v/>
      </c>
      <c r="CD59" s="300" t="str">
        <f ca="true">+IF(OFFSET('Water Data'!$G$29,0,10*ROW('Water Data'!G53))="","",OFFSET('Water Data'!$G$29,0,10*ROW('Water Data'!G53)))</f>
        <v/>
      </c>
      <c r="CE59" s="300" t="str">
        <f ca="true">+IF(OFFSET('Water Data'!$H$27,0,10*ROW('Water Data'!H53))="","",OFFSET('Water Data'!$H$27,0,10*ROW('Water Data'!H53)))</f>
        <v/>
      </c>
      <c r="CF59" s="300" t="str">
        <f ca="true">+IF(OFFSET('Water Data'!$H$28,0,10*ROW('Water Data'!H53))="","",OFFSET('Water Data'!$H$28,0,10*ROW('Water Data'!H53)))</f>
        <v/>
      </c>
      <c r="CG59" s="300" t="str">
        <f ca="true">+IF(OFFSET('Water Data'!$H$29,0,10*ROW('Water Data'!H53))="","",OFFSET('Water Data'!$H$29,0,10*ROW('Water Data'!H53)))</f>
        <v/>
      </c>
      <c r="CH59" s="300" t="str">
        <f ca="true">+IF(OFFSET('Water Data'!$I$27,0,10*ROW('Water Data'!I53))="","",OFFSET('Water Data'!$I$27,0,10*ROW('Water Data'!I53)))</f>
        <v/>
      </c>
      <c r="CI59" s="300" t="str">
        <f ca="true">+IF(OFFSET('Water Data'!$I$28,0,10*ROW('Water Data'!I53))="","",OFFSET('Water Data'!$I$28,0,10*ROW('Water Data'!I53)))</f>
        <v/>
      </c>
      <c r="CJ59" s="300" t="str">
        <f ca="true">+IF(OFFSET('Water Data'!$I$29,0,10*ROW('Water Data'!I53))="","",OFFSET('Water Data'!$I$29,0,10*ROW('Water Data'!I53)))</f>
        <v/>
      </c>
      <c r="CK59" s="300" t="str">
        <f ca="true">+IF(OFFSET('Sanitation Data'!$D$28,0,10*ROW('Sanitation Data'!D53))="","",OFFSET('Sanitation Data'!$D$28,0,10*ROW('Sanitation Data'!D53)))</f>
        <v/>
      </c>
      <c r="CL59" s="300" t="str">
        <f ca="true">+IF(OFFSET('Sanitation Data'!$D$29,0,10*ROW('Sanitation Data'!D53))="","",OFFSET('Sanitation Data'!$D$29,0,10*ROW('Sanitation Data'!D53)))</f>
        <v/>
      </c>
      <c r="CM59" s="300" t="str">
        <f ca="true">+IF(OFFSET('Sanitation Data'!$D$30,0,10*ROW('Sanitation Data'!D53))="","",OFFSET('Sanitation Data'!$D$30,0,10*ROW('Sanitation Data'!D53)))</f>
        <v/>
      </c>
      <c r="CN59" s="300" t="str">
        <f ca="true">+IF(OFFSET('Sanitation Data'!$D$31,0,10*ROW('Sanitation Data'!D53))="","",OFFSET('Sanitation Data'!$D$31,0,10*ROW('Sanitation Data'!D53)))</f>
        <v/>
      </c>
      <c r="CO59" s="300" t="str">
        <f ca="true">+IF(OFFSET('Sanitation Data'!$D$32,0,10*ROW('Sanitation Data'!D53))="","",OFFSET('Sanitation Data'!$D$32,0,10*ROW('Sanitation Data'!D53)))</f>
        <v/>
      </c>
      <c r="CP59" s="300" t="str">
        <f ca="true">+IF(OFFSET('Sanitation Data'!$E$28,0,10*ROW('Sanitation Data'!E53))="","",OFFSET('Sanitation Data'!$E$28,0,10*ROW('Sanitation Data'!E53)))</f>
        <v/>
      </c>
      <c r="CQ59" s="300" t="str">
        <f ca="true">+IF(OFFSET('Sanitation Data'!$E$29,0,10*ROW('Sanitation Data'!E53))="","",OFFSET('Sanitation Data'!$E$29,0,10*ROW('Sanitation Data'!E53)))</f>
        <v/>
      </c>
      <c r="CR59" s="300" t="str">
        <f ca="true">+IF(OFFSET('Sanitation Data'!$E$30,0,10*ROW('Sanitation Data'!E53))="","",OFFSET('Sanitation Data'!$E$30,0,10*ROW('Sanitation Data'!E53)))</f>
        <v/>
      </c>
      <c r="CS59" s="300" t="str">
        <f ca="true">+IF(OFFSET('Sanitation Data'!$E$31,0,10*ROW('Sanitation Data'!E53))="","",OFFSET('Sanitation Data'!$E$31,0,10*ROW('Sanitation Data'!E53)))</f>
        <v/>
      </c>
      <c r="CT59" s="300" t="str">
        <f ca="true">+IF(OFFSET('Sanitation Data'!$E$32,0,10*ROW('Sanitation Data'!E53))="","",OFFSET('Sanitation Data'!$E$32,0,10*ROW('Sanitation Data'!E53)))</f>
        <v/>
      </c>
      <c r="CU59" s="300" t="str">
        <f ca="true">+IF(OFFSET('Sanitation Data'!$F$28,0,10*ROW('Sanitation Data'!F53))="","",OFFSET('Sanitation Data'!$F$28,0,10*ROW('Sanitation Data'!F53)))</f>
        <v/>
      </c>
      <c r="CV59" s="300" t="str">
        <f ca="true">+IF(OFFSET('Sanitation Data'!$F$29,0,10*ROW('Sanitation Data'!F53))="","",OFFSET('Sanitation Data'!$F$29,0,10*ROW('Sanitation Data'!F53)))</f>
        <v/>
      </c>
      <c r="CW59" s="300" t="str">
        <f ca="true">+IF(OFFSET('Sanitation Data'!$F$30,0,10*ROW('Sanitation Data'!F53))="","",OFFSET('Sanitation Data'!$F$30,0,10*ROW('Sanitation Data'!F53)))</f>
        <v/>
      </c>
      <c r="CX59" s="300" t="str">
        <f ca="true">+IF(OFFSET('Sanitation Data'!$F$31,0,10*ROW('Sanitation Data'!F53))="","",OFFSET('Sanitation Data'!$F$31,0,10*ROW('Sanitation Data'!F53)))</f>
        <v/>
      </c>
      <c r="CY59" s="300" t="str">
        <f ca="true">+IF(OFFSET('Sanitation Data'!$F$32,0,10*ROW('Sanitation Data'!F53))="","",OFFSET('Sanitation Data'!$F$32,0,10*ROW('Sanitation Data'!F53)))</f>
        <v/>
      </c>
      <c r="CZ59" s="300" t="str">
        <f ca="true">+IF(OFFSET('Sanitation Data'!$G$28,0,10*ROW('Sanitation Data'!G53))="","",OFFSET('Sanitation Data'!$G$28,0,10*ROW('Sanitation Data'!G53)))</f>
        <v/>
      </c>
      <c r="DA59" s="300" t="str">
        <f ca="true">+IF(OFFSET('Sanitation Data'!$G$29,0,10*ROW('Sanitation Data'!G53))="","",OFFSET('Sanitation Data'!$G$29,0,10*ROW('Sanitation Data'!G53)))</f>
        <v/>
      </c>
      <c r="DB59" s="300" t="str">
        <f ca="true">+IF(OFFSET('Sanitation Data'!$G$30,0,10*ROW('Sanitation Data'!G53))="","",OFFSET('Sanitation Data'!$G$30,0,10*ROW('Sanitation Data'!G53)))</f>
        <v/>
      </c>
      <c r="DC59" s="300" t="str">
        <f ca="true">+IF(OFFSET('Sanitation Data'!$G$31,0,10*ROW('Sanitation Data'!G53))="","",OFFSET('Sanitation Data'!$G$31,0,10*ROW('Sanitation Data'!G53)))</f>
        <v/>
      </c>
      <c r="DD59" s="300" t="str">
        <f ca="true">+IF(OFFSET('Sanitation Data'!$G$32,0,10*ROW('Sanitation Data'!G53))="","",OFFSET('Sanitation Data'!$G$32,0,10*ROW('Sanitation Data'!G53)))</f>
        <v/>
      </c>
      <c r="DE59" s="300" t="str">
        <f ca="true">+IF(OFFSET('Sanitation Data'!$H$28,0,10*ROW('Sanitation Data'!H53))="","",OFFSET('Sanitation Data'!$H$28,0,10*ROW('Sanitation Data'!H53)))</f>
        <v/>
      </c>
      <c r="DF59" s="300" t="str">
        <f ca="true">+IF(OFFSET('Sanitation Data'!$H$29,0,10*ROW('Sanitation Data'!H53))="","",OFFSET('Sanitation Data'!$H$29,0,10*ROW('Sanitation Data'!H53)))</f>
        <v/>
      </c>
      <c r="DG59" s="300" t="str">
        <f ca="true">+IF(OFFSET('Sanitation Data'!$H$30,0,10*ROW('Sanitation Data'!H53))="","",OFFSET('Sanitation Data'!$H$30,0,10*ROW('Sanitation Data'!H53)))</f>
        <v/>
      </c>
      <c r="DH59" s="300" t="str">
        <f ca="true">+IF(OFFSET('Sanitation Data'!$H$31,0,10*ROW('Sanitation Data'!H53))="","",OFFSET('Sanitation Data'!$H$31,0,10*ROW('Sanitation Data'!H53)))</f>
        <v/>
      </c>
      <c r="DI59" s="300" t="str">
        <f ca="true">+IF(OFFSET('Sanitation Data'!$H$32,0,10*ROW('Sanitation Data'!H53))="","",OFFSET('Sanitation Data'!$H$32,0,10*ROW('Sanitation Data'!H53)))</f>
        <v/>
      </c>
      <c r="DJ59" s="300" t="str">
        <f ca="true">+IF(OFFSET('Sanitation Data'!$I$28,0,10*ROW('Sanitation Data'!I53))="","",OFFSET('Sanitation Data'!$I$28,0,10*ROW('Sanitation Data'!I53)))</f>
        <v/>
      </c>
      <c r="DK59" s="300" t="str">
        <f ca="true">+IF(OFFSET('Sanitation Data'!$I$29,0,10*ROW('Sanitation Data'!I53))="","",OFFSET('Sanitation Data'!$I$29,0,10*ROW('Sanitation Data'!I53)))</f>
        <v/>
      </c>
      <c r="DL59" s="300" t="str">
        <f ca="true">+IF(OFFSET('Sanitation Data'!$I$30,0,10*ROW('Sanitation Data'!I53))="","",OFFSET('Sanitation Data'!$I$30,0,10*ROW('Sanitation Data'!I53)))</f>
        <v/>
      </c>
      <c r="DM59" s="300" t="str">
        <f ca="true">+IF(OFFSET('Sanitation Data'!$I$31,0,10*ROW('Sanitation Data'!I53))="","",OFFSET('Sanitation Data'!$I$31,0,10*ROW('Sanitation Data'!I53)))</f>
        <v/>
      </c>
      <c r="DN59" s="300" t="str">
        <f ca="true">+IF(OFFSET('Sanitation Data'!$I$32,0,10*ROW('Sanitation Data'!I53))="","",OFFSET('Sanitation Data'!$I$32,0,10*ROW('Sanitation Data'!I53)))</f>
        <v/>
      </c>
      <c r="DO59" s="300" t="str">
        <f ca="true">+IF(OFFSET('Hygiene Data'!$D$11,0,10*ROW('Hygiene Data'!D53))="","",OFFSET('Hygiene Data'!$D$11,0,10*ROW('Hygiene Data'!D53)))</f>
        <v/>
      </c>
      <c r="DP59" s="300" t="str">
        <f ca="true">+IF(OFFSET('Hygiene Data'!$D$12,0,10*ROW('Hygiene Data'!D53))="","",OFFSET('Hygiene Data'!$D$12,0,10*ROW('Hygiene Data'!D53)))</f>
        <v/>
      </c>
      <c r="DQ59" s="300" t="str">
        <f ca="true">+IF(OFFSET('Hygiene Data'!$D$13,0,10*ROW('Hygiene Data'!D53))="","",OFFSET('Hygiene Data'!$D$13,0,10*ROW('Hygiene Data'!D53)))</f>
        <v/>
      </c>
      <c r="DR59" s="300" t="str">
        <f ca="true">+IF(OFFSET('Hygiene Data'!$E$11,0,10*ROW('Hygiene Data'!E53))="","",OFFSET('Hygiene Data'!$E$11,0,10*ROW('Hygiene Data'!E53)))</f>
        <v/>
      </c>
      <c r="DS59" s="300" t="str">
        <f ca="true">+IF(OFFSET('Hygiene Data'!$E$12,0,10*ROW('Hygiene Data'!E53))="","",OFFSET('Hygiene Data'!$E$12,0,10*ROW('Hygiene Data'!E53)))</f>
        <v/>
      </c>
      <c r="DT59" s="300" t="str">
        <f ca="true">+IF(OFFSET('Hygiene Data'!$E$13,0,10*ROW('Hygiene Data'!E53))="","",OFFSET('Hygiene Data'!$E$13,0,10*ROW('Hygiene Data'!E53)))</f>
        <v/>
      </c>
      <c r="DU59" s="300" t="str">
        <f ca="true">+IF(OFFSET('Hygiene Data'!$F$11,0,10*ROW('Hygiene Data'!F53))="","",OFFSET('Hygiene Data'!$F$11,0,10*ROW('Hygiene Data'!F53)))</f>
        <v/>
      </c>
      <c r="DV59" s="300" t="str">
        <f ca="true">+IF(OFFSET('Hygiene Data'!$F$12,0,10*ROW('Hygiene Data'!F53))="","",OFFSET('Hygiene Data'!$F$12,0,10*ROW('Hygiene Data'!F53)))</f>
        <v/>
      </c>
      <c r="DW59" s="300" t="str">
        <f ca="true">+IF(OFFSET('Hygiene Data'!$F$13,0,10*ROW('Hygiene Data'!F53))="","",OFFSET('Hygiene Data'!$F$13,0,10*ROW('Hygiene Data'!F53)))</f>
        <v/>
      </c>
      <c r="DX59" s="300" t="str">
        <f ca="true">+IF(OFFSET('Hygiene Data'!$G$11,0,10*ROW('Hygiene Data'!G53))="","",OFFSET('Hygiene Data'!$G$11,0,10*ROW('Hygiene Data'!G53)))</f>
        <v/>
      </c>
      <c r="DY59" s="300" t="str">
        <f ca="true">+IF(OFFSET('Hygiene Data'!$G$12,0,10*ROW('Hygiene Data'!G53))="","",OFFSET('Hygiene Data'!$G$12,0,10*ROW('Hygiene Data'!G53)))</f>
        <v/>
      </c>
      <c r="DZ59" s="300" t="str">
        <f ca="true">+IF(OFFSET('Hygiene Data'!$G$13,0,10*ROW('Hygiene Data'!G53))="","",OFFSET('Hygiene Data'!$G$13,0,10*ROW('Hygiene Data'!G53)))</f>
        <v/>
      </c>
      <c r="EA59" s="300" t="str">
        <f ca="true">+IF(OFFSET('Hygiene Data'!$H$11,0,10*ROW('Hygiene Data'!H53))="","",OFFSET('Hygiene Data'!$H$11,0,10*ROW('Hygiene Data'!H53)))</f>
        <v/>
      </c>
      <c r="EB59" s="300" t="str">
        <f ca="true">+IF(OFFSET('Hygiene Data'!$H$12,0,10*ROW('Hygiene Data'!H53))="","",OFFSET('Hygiene Data'!$H$12,0,10*ROW('Hygiene Data'!H53)))</f>
        <v/>
      </c>
      <c r="EC59" s="300" t="str">
        <f ca="true">+IF(OFFSET('Hygiene Data'!$H$13,0,10*ROW('Hygiene Data'!H53))="","",OFFSET('Hygiene Data'!$H$13,0,10*ROW('Hygiene Data'!H53)))</f>
        <v/>
      </c>
      <c r="ED59" s="300" t="str">
        <f ca="true">+IF(OFFSET('Hygiene Data'!$I$11,0,10*ROW('Hygiene Data'!I53))="","",OFFSET('Hygiene Data'!$I$11,0,10*ROW('Hygiene Data'!I53)))</f>
        <v/>
      </c>
      <c r="EE59" s="300" t="str">
        <f ca="true">+IF(OFFSET('Hygiene Data'!$I$12,0,10*ROW('Hygiene Data'!I53))="","",OFFSET('Hygiene Data'!$I$12,0,10*ROW('Hygiene Data'!I53)))</f>
        <v/>
      </c>
      <c r="EF59" s="300"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57"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0"/>
      <c r="BS60" s="300" t="str">
        <f ca="true">+IF(OFFSET('Water Data'!$D$27,0,10*ROW('Water Data'!D54))="","",OFFSET('Water Data'!$D$27,0,10*ROW('Water Data'!D54)))</f>
        <v/>
      </c>
      <c r="BT60" s="300" t="str">
        <f ca="true">+IF(OFFSET('Water Data'!$D$28,0,10*ROW('Water Data'!D54))="","",OFFSET('Water Data'!$D$28,0,10*ROW('Water Data'!D54)))</f>
        <v/>
      </c>
      <c r="BU60" s="300" t="str">
        <f ca="true">+IF(OFFSET('Water Data'!$D$29,0,10*ROW('Water Data'!D54))="","",OFFSET('Water Data'!$D$29,0,10*ROW('Water Data'!D54)))</f>
        <v/>
      </c>
      <c r="BV60" s="300" t="str">
        <f ca="true">+IF(OFFSET('Water Data'!$E$27,0,10*ROW('Water Data'!E54))="","",OFFSET('Water Data'!$E$27,0,10*ROW('Water Data'!E54)))</f>
        <v/>
      </c>
      <c r="BW60" s="300" t="str">
        <f ca="true">+IF(OFFSET('Water Data'!$E$28,0,10*ROW('Water Data'!E54))="","",OFFSET('Water Data'!$E$28,0,10*ROW('Water Data'!E54)))</f>
        <v/>
      </c>
      <c r="BX60" s="300" t="str">
        <f ca="true">+IF(OFFSET('Water Data'!$E$29,0,10*ROW('Water Data'!E54))="","",OFFSET('Water Data'!$E$29,0,10*ROW('Water Data'!E54)))</f>
        <v/>
      </c>
      <c r="BY60" s="300" t="str">
        <f ca="true">+IF(OFFSET('Water Data'!$F$27,0,10*ROW('Water Data'!F54))="","",OFFSET('Water Data'!$F$27,0,10*ROW('Water Data'!F54)))</f>
        <v/>
      </c>
      <c r="BZ60" s="300" t="str">
        <f ca="true">+IF(OFFSET('Water Data'!$F$28,0,10*ROW('Water Data'!F54))="","",OFFSET('Water Data'!$F$28,0,10*ROW('Water Data'!F54)))</f>
        <v/>
      </c>
      <c r="CA60" s="300" t="str">
        <f ca="true">+IF(OFFSET('Water Data'!$F$29,0,10*ROW('Water Data'!F54))="","",OFFSET('Water Data'!$F$29,0,10*ROW('Water Data'!F54)))</f>
        <v/>
      </c>
      <c r="CB60" s="300" t="str">
        <f ca="true">+IF(OFFSET('Water Data'!$G$27,0,10*ROW('Water Data'!G54))="","",OFFSET('Water Data'!$G$27,0,10*ROW('Water Data'!G54)))</f>
        <v/>
      </c>
      <c r="CC60" s="300" t="str">
        <f ca="true">+IF(OFFSET('Water Data'!$G$28,0,10*ROW('Water Data'!G54))="","",OFFSET('Water Data'!$G$28,0,10*ROW('Water Data'!G54)))</f>
        <v/>
      </c>
      <c r="CD60" s="300" t="str">
        <f ca="true">+IF(OFFSET('Water Data'!$G$29,0,10*ROW('Water Data'!G54))="","",OFFSET('Water Data'!$G$29,0,10*ROW('Water Data'!G54)))</f>
        <v/>
      </c>
      <c r="CE60" s="300" t="str">
        <f ca="true">+IF(OFFSET('Water Data'!$H$27,0,10*ROW('Water Data'!H54))="","",OFFSET('Water Data'!$H$27,0,10*ROW('Water Data'!H54)))</f>
        <v/>
      </c>
      <c r="CF60" s="300" t="str">
        <f ca="true">+IF(OFFSET('Water Data'!$H$28,0,10*ROW('Water Data'!H54))="","",OFFSET('Water Data'!$H$28,0,10*ROW('Water Data'!H54)))</f>
        <v/>
      </c>
      <c r="CG60" s="300" t="str">
        <f ca="true">+IF(OFFSET('Water Data'!$H$29,0,10*ROW('Water Data'!H54))="","",OFFSET('Water Data'!$H$29,0,10*ROW('Water Data'!H54)))</f>
        <v/>
      </c>
      <c r="CH60" s="300" t="str">
        <f ca="true">+IF(OFFSET('Water Data'!$I$27,0,10*ROW('Water Data'!I54))="","",OFFSET('Water Data'!$I$27,0,10*ROW('Water Data'!I54)))</f>
        <v/>
      </c>
      <c r="CI60" s="300" t="str">
        <f ca="true">+IF(OFFSET('Water Data'!$I$28,0,10*ROW('Water Data'!I54))="","",OFFSET('Water Data'!$I$28,0,10*ROW('Water Data'!I54)))</f>
        <v/>
      </c>
      <c r="CJ60" s="300" t="str">
        <f ca="true">+IF(OFFSET('Water Data'!$I$29,0,10*ROW('Water Data'!I54))="","",OFFSET('Water Data'!$I$29,0,10*ROW('Water Data'!I54)))</f>
        <v/>
      </c>
      <c r="CK60" s="300" t="str">
        <f ca="true">+IF(OFFSET('Sanitation Data'!$D$28,0,10*ROW('Sanitation Data'!D54))="","",OFFSET('Sanitation Data'!$D$28,0,10*ROW('Sanitation Data'!D54)))</f>
        <v/>
      </c>
      <c r="CL60" s="300" t="str">
        <f ca="true">+IF(OFFSET('Sanitation Data'!$D$29,0,10*ROW('Sanitation Data'!D54))="","",OFFSET('Sanitation Data'!$D$29,0,10*ROW('Sanitation Data'!D54)))</f>
        <v/>
      </c>
      <c r="CM60" s="300" t="str">
        <f ca="true">+IF(OFFSET('Sanitation Data'!$D$30,0,10*ROW('Sanitation Data'!D54))="","",OFFSET('Sanitation Data'!$D$30,0,10*ROW('Sanitation Data'!D54)))</f>
        <v/>
      </c>
      <c r="CN60" s="300" t="str">
        <f ca="true">+IF(OFFSET('Sanitation Data'!$D$31,0,10*ROW('Sanitation Data'!D54))="","",OFFSET('Sanitation Data'!$D$31,0,10*ROW('Sanitation Data'!D54)))</f>
        <v/>
      </c>
      <c r="CO60" s="300" t="str">
        <f ca="true">+IF(OFFSET('Sanitation Data'!$D$32,0,10*ROW('Sanitation Data'!D54))="","",OFFSET('Sanitation Data'!$D$32,0,10*ROW('Sanitation Data'!D54)))</f>
        <v/>
      </c>
      <c r="CP60" s="300" t="str">
        <f ca="true">+IF(OFFSET('Sanitation Data'!$E$28,0,10*ROW('Sanitation Data'!E54))="","",OFFSET('Sanitation Data'!$E$28,0,10*ROW('Sanitation Data'!E54)))</f>
        <v/>
      </c>
      <c r="CQ60" s="300" t="str">
        <f ca="true">+IF(OFFSET('Sanitation Data'!$E$29,0,10*ROW('Sanitation Data'!E54))="","",OFFSET('Sanitation Data'!$E$29,0,10*ROW('Sanitation Data'!E54)))</f>
        <v/>
      </c>
      <c r="CR60" s="300" t="str">
        <f ca="true">+IF(OFFSET('Sanitation Data'!$E$30,0,10*ROW('Sanitation Data'!E54))="","",OFFSET('Sanitation Data'!$E$30,0,10*ROW('Sanitation Data'!E54)))</f>
        <v/>
      </c>
      <c r="CS60" s="300" t="str">
        <f ca="true">+IF(OFFSET('Sanitation Data'!$E$31,0,10*ROW('Sanitation Data'!E54))="","",OFFSET('Sanitation Data'!$E$31,0,10*ROW('Sanitation Data'!E54)))</f>
        <v/>
      </c>
      <c r="CT60" s="300" t="str">
        <f ca="true">+IF(OFFSET('Sanitation Data'!$E$32,0,10*ROW('Sanitation Data'!E54))="","",OFFSET('Sanitation Data'!$E$32,0,10*ROW('Sanitation Data'!E54)))</f>
        <v/>
      </c>
      <c r="CU60" s="300" t="str">
        <f ca="true">+IF(OFFSET('Sanitation Data'!$F$28,0,10*ROW('Sanitation Data'!F54))="","",OFFSET('Sanitation Data'!$F$28,0,10*ROW('Sanitation Data'!F54)))</f>
        <v/>
      </c>
      <c r="CV60" s="300" t="str">
        <f ca="true">+IF(OFFSET('Sanitation Data'!$F$29,0,10*ROW('Sanitation Data'!F54))="","",OFFSET('Sanitation Data'!$F$29,0,10*ROW('Sanitation Data'!F54)))</f>
        <v/>
      </c>
      <c r="CW60" s="300" t="str">
        <f ca="true">+IF(OFFSET('Sanitation Data'!$F$30,0,10*ROW('Sanitation Data'!F54))="","",OFFSET('Sanitation Data'!$F$30,0,10*ROW('Sanitation Data'!F54)))</f>
        <v/>
      </c>
      <c r="CX60" s="300" t="str">
        <f ca="true">+IF(OFFSET('Sanitation Data'!$F$31,0,10*ROW('Sanitation Data'!F54))="","",OFFSET('Sanitation Data'!$F$31,0,10*ROW('Sanitation Data'!F54)))</f>
        <v/>
      </c>
      <c r="CY60" s="300" t="str">
        <f ca="true">+IF(OFFSET('Sanitation Data'!$F$32,0,10*ROW('Sanitation Data'!F54))="","",OFFSET('Sanitation Data'!$F$32,0,10*ROW('Sanitation Data'!F54)))</f>
        <v/>
      </c>
      <c r="CZ60" s="300" t="str">
        <f ca="true">+IF(OFFSET('Sanitation Data'!$G$28,0,10*ROW('Sanitation Data'!G54))="","",OFFSET('Sanitation Data'!$G$28,0,10*ROW('Sanitation Data'!G54)))</f>
        <v/>
      </c>
      <c r="DA60" s="300" t="str">
        <f ca="true">+IF(OFFSET('Sanitation Data'!$G$29,0,10*ROW('Sanitation Data'!G54))="","",OFFSET('Sanitation Data'!$G$29,0,10*ROW('Sanitation Data'!G54)))</f>
        <v/>
      </c>
      <c r="DB60" s="300" t="str">
        <f ca="true">+IF(OFFSET('Sanitation Data'!$G$30,0,10*ROW('Sanitation Data'!G54))="","",OFFSET('Sanitation Data'!$G$30,0,10*ROW('Sanitation Data'!G54)))</f>
        <v/>
      </c>
      <c r="DC60" s="300" t="str">
        <f ca="true">+IF(OFFSET('Sanitation Data'!$G$31,0,10*ROW('Sanitation Data'!G54))="","",OFFSET('Sanitation Data'!$G$31,0,10*ROW('Sanitation Data'!G54)))</f>
        <v/>
      </c>
      <c r="DD60" s="300" t="str">
        <f ca="true">+IF(OFFSET('Sanitation Data'!$G$32,0,10*ROW('Sanitation Data'!G54))="","",OFFSET('Sanitation Data'!$G$32,0,10*ROW('Sanitation Data'!G54)))</f>
        <v/>
      </c>
      <c r="DE60" s="300" t="str">
        <f ca="true">+IF(OFFSET('Sanitation Data'!$H$28,0,10*ROW('Sanitation Data'!H54))="","",OFFSET('Sanitation Data'!$H$28,0,10*ROW('Sanitation Data'!H54)))</f>
        <v/>
      </c>
      <c r="DF60" s="300" t="str">
        <f ca="true">+IF(OFFSET('Sanitation Data'!$H$29,0,10*ROW('Sanitation Data'!H54))="","",OFFSET('Sanitation Data'!$H$29,0,10*ROW('Sanitation Data'!H54)))</f>
        <v/>
      </c>
      <c r="DG60" s="300" t="str">
        <f ca="true">+IF(OFFSET('Sanitation Data'!$H$30,0,10*ROW('Sanitation Data'!H54))="","",OFFSET('Sanitation Data'!$H$30,0,10*ROW('Sanitation Data'!H54)))</f>
        <v/>
      </c>
      <c r="DH60" s="300" t="str">
        <f ca="true">+IF(OFFSET('Sanitation Data'!$H$31,0,10*ROW('Sanitation Data'!H54))="","",OFFSET('Sanitation Data'!$H$31,0,10*ROW('Sanitation Data'!H54)))</f>
        <v/>
      </c>
      <c r="DI60" s="300" t="str">
        <f ca="true">+IF(OFFSET('Sanitation Data'!$H$32,0,10*ROW('Sanitation Data'!H54))="","",OFFSET('Sanitation Data'!$H$32,0,10*ROW('Sanitation Data'!H54)))</f>
        <v/>
      </c>
      <c r="DJ60" s="300" t="str">
        <f ca="true">+IF(OFFSET('Sanitation Data'!$I$28,0,10*ROW('Sanitation Data'!I54))="","",OFFSET('Sanitation Data'!$I$28,0,10*ROW('Sanitation Data'!I54)))</f>
        <v/>
      </c>
      <c r="DK60" s="300" t="str">
        <f ca="true">+IF(OFFSET('Sanitation Data'!$I$29,0,10*ROW('Sanitation Data'!I54))="","",OFFSET('Sanitation Data'!$I$29,0,10*ROW('Sanitation Data'!I54)))</f>
        <v/>
      </c>
      <c r="DL60" s="300" t="str">
        <f ca="true">+IF(OFFSET('Sanitation Data'!$I$30,0,10*ROW('Sanitation Data'!I54))="","",OFFSET('Sanitation Data'!$I$30,0,10*ROW('Sanitation Data'!I54)))</f>
        <v/>
      </c>
      <c r="DM60" s="300" t="str">
        <f ca="true">+IF(OFFSET('Sanitation Data'!$I$31,0,10*ROW('Sanitation Data'!I54))="","",OFFSET('Sanitation Data'!$I$31,0,10*ROW('Sanitation Data'!I54)))</f>
        <v/>
      </c>
      <c r="DN60" s="300" t="str">
        <f ca="true">+IF(OFFSET('Sanitation Data'!$I$32,0,10*ROW('Sanitation Data'!I54))="","",OFFSET('Sanitation Data'!$I$32,0,10*ROW('Sanitation Data'!I54)))</f>
        <v/>
      </c>
      <c r="DO60" s="300" t="str">
        <f ca="true">+IF(OFFSET('Hygiene Data'!$D$11,0,10*ROW('Hygiene Data'!D54))="","",OFFSET('Hygiene Data'!$D$11,0,10*ROW('Hygiene Data'!D54)))</f>
        <v/>
      </c>
      <c r="DP60" s="300" t="str">
        <f ca="true">+IF(OFFSET('Hygiene Data'!$D$12,0,10*ROW('Hygiene Data'!D54))="","",OFFSET('Hygiene Data'!$D$12,0,10*ROW('Hygiene Data'!D54)))</f>
        <v/>
      </c>
      <c r="DQ60" s="300" t="str">
        <f ca="true">+IF(OFFSET('Hygiene Data'!$D$13,0,10*ROW('Hygiene Data'!D54))="","",OFFSET('Hygiene Data'!$D$13,0,10*ROW('Hygiene Data'!D54)))</f>
        <v/>
      </c>
      <c r="DR60" s="300" t="str">
        <f ca="true">+IF(OFFSET('Hygiene Data'!$E$11,0,10*ROW('Hygiene Data'!E54))="","",OFFSET('Hygiene Data'!$E$11,0,10*ROW('Hygiene Data'!E54)))</f>
        <v/>
      </c>
      <c r="DS60" s="300" t="str">
        <f ca="true">+IF(OFFSET('Hygiene Data'!$E$12,0,10*ROW('Hygiene Data'!E54))="","",OFFSET('Hygiene Data'!$E$12,0,10*ROW('Hygiene Data'!E54)))</f>
        <v/>
      </c>
      <c r="DT60" s="300" t="str">
        <f ca="true">+IF(OFFSET('Hygiene Data'!$E$13,0,10*ROW('Hygiene Data'!E54))="","",OFFSET('Hygiene Data'!$E$13,0,10*ROW('Hygiene Data'!E54)))</f>
        <v/>
      </c>
      <c r="DU60" s="300" t="str">
        <f ca="true">+IF(OFFSET('Hygiene Data'!$F$11,0,10*ROW('Hygiene Data'!F54))="","",OFFSET('Hygiene Data'!$F$11,0,10*ROW('Hygiene Data'!F54)))</f>
        <v/>
      </c>
      <c r="DV60" s="300" t="str">
        <f ca="true">+IF(OFFSET('Hygiene Data'!$F$12,0,10*ROW('Hygiene Data'!F54))="","",OFFSET('Hygiene Data'!$F$12,0,10*ROW('Hygiene Data'!F54)))</f>
        <v/>
      </c>
      <c r="DW60" s="300" t="str">
        <f ca="true">+IF(OFFSET('Hygiene Data'!$F$13,0,10*ROW('Hygiene Data'!F54))="","",OFFSET('Hygiene Data'!$F$13,0,10*ROW('Hygiene Data'!F54)))</f>
        <v/>
      </c>
      <c r="DX60" s="300" t="str">
        <f ca="true">+IF(OFFSET('Hygiene Data'!$G$11,0,10*ROW('Hygiene Data'!G54))="","",OFFSET('Hygiene Data'!$G$11,0,10*ROW('Hygiene Data'!G54)))</f>
        <v/>
      </c>
      <c r="DY60" s="300" t="str">
        <f ca="true">+IF(OFFSET('Hygiene Data'!$G$12,0,10*ROW('Hygiene Data'!G54))="","",OFFSET('Hygiene Data'!$G$12,0,10*ROW('Hygiene Data'!G54)))</f>
        <v/>
      </c>
      <c r="DZ60" s="300" t="str">
        <f ca="true">+IF(OFFSET('Hygiene Data'!$G$13,0,10*ROW('Hygiene Data'!G54))="","",OFFSET('Hygiene Data'!$G$13,0,10*ROW('Hygiene Data'!G54)))</f>
        <v/>
      </c>
      <c r="EA60" s="300" t="str">
        <f ca="true">+IF(OFFSET('Hygiene Data'!$H$11,0,10*ROW('Hygiene Data'!H54))="","",OFFSET('Hygiene Data'!$H$11,0,10*ROW('Hygiene Data'!H54)))</f>
        <v/>
      </c>
      <c r="EB60" s="300" t="str">
        <f ca="true">+IF(OFFSET('Hygiene Data'!$H$12,0,10*ROW('Hygiene Data'!H54))="","",OFFSET('Hygiene Data'!$H$12,0,10*ROW('Hygiene Data'!H54)))</f>
        <v/>
      </c>
      <c r="EC60" s="300" t="str">
        <f ca="true">+IF(OFFSET('Hygiene Data'!$H$13,0,10*ROW('Hygiene Data'!H54))="","",OFFSET('Hygiene Data'!$H$13,0,10*ROW('Hygiene Data'!H54)))</f>
        <v/>
      </c>
      <c r="ED60" s="300" t="str">
        <f ca="true">+IF(OFFSET('Hygiene Data'!$I$11,0,10*ROW('Hygiene Data'!I54))="","",OFFSET('Hygiene Data'!$I$11,0,10*ROW('Hygiene Data'!I54)))</f>
        <v/>
      </c>
      <c r="EE60" s="300" t="str">
        <f ca="true">+IF(OFFSET('Hygiene Data'!$I$12,0,10*ROW('Hygiene Data'!I54))="","",OFFSET('Hygiene Data'!$I$12,0,10*ROW('Hygiene Data'!I54)))</f>
        <v/>
      </c>
      <c r="EF60" s="300"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57"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0"/>
      <c r="BS61" s="300" t="str">
        <f ca="true">+IF(OFFSET('Water Data'!$D$27,0,10*ROW('Water Data'!D55))="","",OFFSET('Water Data'!$D$27,0,10*ROW('Water Data'!D55)))</f>
        <v/>
      </c>
      <c r="BT61" s="300" t="str">
        <f ca="true">+IF(OFFSET('Water Data'!$D$28,0,10*ROW('Water Data'!D55))="","",OFFSET('Water Data'!$D$28,0,10*ROW('Water Data'!D55)))</f>
        <v/>
      </c>
      <c r="BU61" s="300" t="str">
        <f ca="true">+IF(OFFSET('Water Data'!$D$29,0,10*ROW('Water Data'!D55))="","",OFFSET('Water Data'!$D$29,0,10*ROW('Water Data'!D55)))</f>
        <v/>
      </c>
      <c r="BV61" s="300" t="str">
        <f ca="true">+IF(OFFSET('Water Data'!$E$27,0,10*ROW('Water Data'!E55))="","",OFFSET('Water Data'!$E$27,0,10*ROW('Water Data'!E55)))</f>
        <v/>
      </c>
      <c r="BW61" s="300" t="str">
        <f ca="true">+IF(OFFSET('Water Data'!$E$28,0,10*ROW('Water Data'!E55))="","",OFFSET('Water Data'!$E$28,0,10*ROW('Water Data'!E55)))</f>
        <v/>
      </c>
      <c r="BX61" s="300" t="str">
        <f ca="true">+IF(OFFSET('Water Data'!$E$29,0,10*ROW('Water Data'!E55))="","",OFFSET('Water Data'!$E$29,0,10*ROW('Water Data'!E55)))</f>
        <v/>
      </c>
      <c r="BY61" s="300" t="str">
        <f ca="true">+IF(OFFSET('Water Data'!$F$27,0,10*ROW('Water Data'!F55))="","",OFFSET('Water Data'!$F$27,0,10*ROW('Water Data'!F55)))</f>
        <v/>
      </c>
      <c r="BZ61" s="300" t="str">
        <f ca="true">+IF(OFFSET('Water Data'!$F$28,0,10*ROW('Water Data'!F55))="","",OFFSET('Water Data'!$F$28,0,10*ROW('Water Data'!F55)))</f>
        <v/>
      </c>
      <c r="CA61" s="300" t="str">
        <f ca="true">+IF(OFFSET('Water Data'!$F$29,0,10*ROW('Water Data'!F55))="","",OFFSET('Water Data'!$F$29,0,10*ROW('Water Data'!F55)))</f>
        <v/>
      </c>
      <c r="CB61" s="300" t="str">
        <f ca="true">+IF(OFFSET('Water Data'!$G$27,0,10*ROW('Water Data'!G55))="","",OFFSET('Water Data'!$G$27,0,10*ROW('Water Data'!G55)))</f>
        <v/>
      </c>
      <c r="CC61" s="300" t="str">
        <f ca="true">+IF(OFFSET('Water Data'!$G$28,0,10*ROW('Water Data'!G55))="","",OFFSET('Water Data'!$G$28,0,10*ROW('Water Data'!G55)))</f>
        <v/>
      </c>
      <c r="CD61" s="300" t="str">
        <f ca="true">+IF(OFFSET('Water Data'!$G$29,0,10*ROW('Water Data'!G55))="","",OFFSET('Water Data'!$G$29,0,10*ROW('Water Data'!G55)))</f>
        <v/>
      </c>
      <c r="CE61" s="300" t="str">
        <f ca="true">+IF(OFFSET('Water Data'!$H$27,0,10*ROW('Water Data'!H55))="","",OFFSET('Water Data'!$H$27,0,10*ROW('Water Data'!H55)))</f>
        <v/>
      </c>
      <c r="CF61" s="300" t="str">
        <f ca="true">+IF(OFFSET('Water Data'!$H$28,0,10*ROW('Water Data'!H55))="","",OFFSET('Water Data'!$H$28,0,10*ROW('Water Data'!H55)))</f>
        <v/>
      </c>
      <c r="CG61" s="300" t="str">
        <f ca="true">+IF(OFFSET('Water Data'!$H$29,0,10*ROW('Water Data'!H55))="","",OFFSET('Water Data'!$H$29,0,10*ROW('Water Data'!H55)))</f>
        <v/>
      </c>
      <c r="CH61" s="300" t="str">
        <f ca="true">+IF(OFFSET('Water Data'!$I$27,0,10*ROW('Water Data'!I55))="","",OFFSET('Water Data'!$I$27,0,10*ROW('Water Data'!I55)))</f>
        <v/>
      </c>
      <c r="CI61" s="300" t="str">
        <f ca="true">+IF(OFFSET('Water Data'!$I$28,0,10*ROW('Water Data'!I55))="","",OFFSET('Water Data'!$I$28,0,10*ROW('Water Data'!I55)))</f>
        <v/>
      </c>
      <c r="CJ61" s="300" t="str">
        <f ca="true">+IF(OFFSET('Water Data'!$I$29,0,10*ROW('Water Data'!I55))="","",OFFSET('Water Data'!$I$29,0,10*ROW('Water Data'!I55)))</f>
        <v/>
      </c>
      <c r="CK61" s="300" t="str">
        <f ca="true">+IF(OFFSET('Sanitation Data'!$D$28,0,10*ROW('Sanitation Data'!D55))="","",OFFSET('Sanitation Data'!$D$28,0,10*ROW('Sanitation Data'!D55)))</f>
        <v/>
      </c>
      <c r="CL61" s="300" t="str">
        <f ca="true">+IF(OFFSET('Sanitation Data'!$D$29,0,10*ROW('Sanitation Data'!D55))="","",OFFSET('Sanitation Data'!$D$29,0,10*ROW('Sanitation Data'!D55)))</f>
        <v/>
      </c>
      <c r="CM61" s="300" t="str">
        <f ca="true">+IF(OFFSET('Sanitation Data'!$D$30,0,10*ROW('Sanitation Data'!D55))="","",OFFSET('Sanitation Data'!$D$30,0,10*ROW('Sanitation Data'!D55)))</f>
        <v/>
      </c>
      <c r="CN61" s="300" t="str">
        <f ca="true">+IF(OFFSET('Sanitation Data'!$D$31,0,10*ROW('Sanitation Data'!D55))="","",OFFSET('Sanitation Data'!$D$31,0,10*ROW('Sanitation Data'!D55)))</f>
        <v/>
      </c>
      <c r="CO61" s="300" t="str">
        <f ca="true">+IF(OFFSET('Sanitation Data'!$D$32,0,10*ROW('Sanitation Data'!D55))="","",OFFSET('Sanitation Data'!$D$32,0,10*ROW('Sanitation Data'!D55)))</f>
        <v/>
      </c>
      <c r="CP61" s="300" t="str">
        <f ca="true">+IF(OFFSET('Sanitation Data'!$E$28,0,10*ROW('Sanitation Data'!E55))="","",OFFSET('Sanitation Data'!$E$28,0,10*ROW('Sanitation Data'!E55)))</f>
        <v/>
      </c>
      <c r="CQ61" s="300" t="str">
        <f ca="true">+IF(OFFSET('Sanitation Data'!$E$29,0,10*ROW('Sanitation Data'!E55))="","",OFFSET('Sanitation Data'!$E$29,0,10*ROW('Sanitation Data'!E55)))</f>
        <v/>
      </c>
      <c r="CR61" s="300" t="str">
        <f ca="true">+IF(OFFSET('Sanitation Data'!$E$30,0,10*ROW('Sanitation Data'!E55))="","",OFFSET('Sanitation Data'!$E$30,0,10*ROW('Sanitation Data'!E55)))</f>
        <v/>
      </c>
      <c r="CS61" s="300" t="str">
        <f ca="true">+IF(OFFSET('Sanitation Data'!$E$31,0,10*ROW('Sanitation Data'!E55))="","",OFFSET('Sanitation Data'!$E$31,0,10*ROW('Sanitation Data'!E55)))</f>
        <v/>
      </c>
      <c r="CT61" s="300" t="str">
        <f ca="true">+IF(OFFSET('Sanitation Data'!$E$32,0,10*ROW('Sanitation Data'!E55))="","",OFFSET('Sanitation Data'!$E$32,0,10*ROW('Sanitation Data'!E55)))</f>
        <v/>
      </c>
      <c r="CU61" s="300" t="str">
        <f ca="true">+IF(OFFSET('Sanitation Data'!$F$28,0,10*ROW('Sanitation Data'!F55))="","",OFFSET('Sanitation Data'!$F$28,0,10*ROW('Sanitation Data'!F55)))</f>
        <v/>
      </c>
      <c r="CV61" s="300" t="str">
        <f ca="true">+IF(OFFSET('Sanitation Data'!$F$29,0,10*ROW('Sanitation Data'!F55))="","",OFFSET('Sanitation Data'!$F$29,0,10*ROW('Sanitation Data'!F55)))</f>
        <v/>
      </c>
      <c r="CW61" s="300" t="str">
        <f ca="true">+IF(OFFSET('Sanitation Data'!$F$30,0,10*ROW('Sanitation Data'!F55))="","",OFFSET('Sanitation Data'!$F$30,0,10*ROW('Sanitation Data'!F55)))</f>
        <v/>
      </c>
      <c r="CX61" s="300" t="str">
        <f ca="true">+IF(OFFSET('Sanitation Data'!$F$31,0,10*ROW('Sanitation Data'!F55))="","",OFFSET('Sanitation Data'!$F$31,0,10*ROW('Sanitation Data'!F55)))</f>
        <v/>
      </c>
      <c r="CY61" s="300" t="str">
        <f ca="true">+IF(OFFSET('Sanitation Data'!$F$32,0,10*ROW('Sanitation Data'!F55))="","",OFFSET('Sanitation Data'!$F$32,0,10*ROW('Sanitation Data'!F55)))</f>
        <v/>
      </c>
      <c r="CZ61" s="300" t="str">
        <f ca="true">+IF(OFFSET('Sanitation Data'!$G$28,0,10*ROW('Sanitation Data'!G55))="","",OFFSET('Sanitation Data'!$G$28,0,10*ROW('Sanitation Data'!G55)))</f>
        <v/>
      </c>
      <c r="DA61" s="300" t="str">
        <f ca="true">+IF(OFFSET('Sanitation Data'!$G$29,0,10*ROW('Sanitation Data'!G55))="","",OFFSET('Sanitation Data'!$G$29,0,10*ROW('Sanitation Data'!G55)))</f>
        <v/>
      </c>
      <c r="DB61" s="300" t="str">
        <f ca="true">+IF(OFFSET('Sanitation Data'!$G$30,0,10*ROW('Sanitation Data'!G55))="","",OFFSET('Sanitation Data'!$G$30,0,10*ROW('Sanitation Data'!G55)))</f>
        <v/>
      </c>
      <c r="DC61" s="300" t="str">
        <f ca="true">+IF(OFFSET('Sanitation Data'!$G$31,0,10*ROW('Sanitation Data'!G55))="","",OFFSET('Sanitation Data'!$G$31,0,10*ROW('Sanitation Data'!G55)))</f>
        <v/>
      </c>
      <c r="DD61" s="300" t="str">
        <f ca="true">+IF(OFFSET('Sanitation Data'!$G$32,0,10*ROW('Sanitation Data'!G55))="","",OFFSET('Sanitation Data'!$G$32,0,10*ROW('Sanitation Data'!G55)))</f>
        <v/>
      </c>
      <c r="DE61" s="300" t="str">
        <f ca="true">+IF(OFFSET('Sanitation Data'!$H$28,0,10*ROW('Sanitation Data'!H55))="","",OFFSET('Sanitation Data'!$H$28,0,10*ROW('Sanitation Data'!H55)))</f>
        <v/>
      </c>
      <c r="DF61" s="300" t="str">
        <f ca="true">+IF(OFFSET('Sanitation Data'!$H$29,0,10*ROW('Sanitation Data'!H55))="","",OFFSET('Sanitation Data'!$H$29,0,10*ROW('Sanitation Data'!H55)))</f>
        <v/>
      </c>
      <c r="DG61" s="300" t="str">
        <f ca="true">+IF(OFFSET('Sanitation Data'!$H$30,0,10*ROW('Sanitation Data'!H55))="","",OFFSET('Sanitation Data'!$H$30,0,10*ROW('Sanitation Data'!H55)))</f>
        <v/>
      </c>
      <c r="DH61" s="300" t="str">
        <f ca="true">+IF(OFFSET('Sanitation Data'!$H$31,0,10*ROW('Sanitation Data'!H55))="","",OFFSET('Sanitation Data'!$H$31,0,10*ROW('Sanitation Data'!H55)))</f>
        <v/>
      </c>
      <c r="DI61" s="300" t="str">
        <f ca="true">+IF(OFFSET('Sanitation Data'!$H$32,0,10*ROW('Sanitation Data'!H55))="","",OFFSET('Sanitation Data'!$H$32,0,10*ROW('Sanitation Data'!H55)))</f>
        <v/>
      </c>
      <c r="DJ61" s="300" t="str">
        <f ca="true">+IF(OFFSET('Sanitation Data'!$I$28,0,10*ROW('Sanitation Data'!I55))="","",OFFSET('Sanitation Data'!$I$28,0,10*ROW('Sanitation Data'!I55)))</f>
        <v/>
      </c>
      <c r="DK61" s="300" t="str">
        <f ca="true">+IF(OFFSET('Sanitation Data'!$I$29,0,10*ROW('Sanitation Data'!I55))="","",OFFSET('Sanitation Data'!$I$29,0,10*ROW('Sanitation Data'!I55)))</f>
        <v/>
      </c>
      <c r="DL61" s="300" t="str">
        <f ca="true">+IF(OFFSET('Sanitation Data'!$I$30,0,10*ROW('Sanitation Data'!I55))="","",OFFSET('Sanitation Data'!$I$30,0,10*ROW('Sanitation Data'!I55)))</f>
        <v/>
      </c>
      <c r="DM61" s="300" t="str">
        <f ca="true">+IF(OFFSET('Sanitation Data'!$I$31,0,10*ROW('Sanitation Data'!I55))="","",OFFSET('Sanitation Data'!$I$31,0,10*ROW('Sanitation Data'!I55)))</f>
        <v/>
      </c>
      <c r="DN61" s="300" t="str">
        <f ca="true">+IF(OFFSET('Sanitation Data'!$I$32,0,10*ROW('Sanitation Data'!I55))="","",OFFSET('Sanitation Data'!$I$32,0,10*ROW('Sanitation Data'!I55)))</f>
        <v/>
      </c>
      <c r="DO61" s="300" t="str">
        <f ca="true">+IF(OFFSET('Hygiene Data'!$D$11,0,10*ROW('Hygiene Data'!D55))="","",OFFSET('Hygiene Data'!$D$11,0,10*ROW('Hygiene Data'!D55)))</f>
        <v/>
      </c>
      <c r="DP61" s="300" t="str">
        <f ca="true">+IF(OFFSET('Hygiene Data'!$D$12,0,10*ROW('Hygiene Data'!D55))="","",OFFSET('Hygiene Data'!$D$12,0,10*ROW('Hygiene Data'!D55)))</f>
        <v/>
      </c>
      <c r="DQ61" s="300" t="str">
        <f ca="true">+IF(OFFSET('Hygiene Data'!$D$13,0,10*ROW('Hygiene Data'!D55))="","",OFFSET('Hygiene Data'!$D$13,0,10*ROW('Hygiene Data'!D55)))</f>
        <v/>
      </c>
      <c r="DR61" s="300" t="str">
        <f ca="true">+IF(OFFSET('Hygiene Data'!$E$11,0,10*ROW('Hygiene Data'!E55))="","",OFFSET('Hygiene Data'!$E$11,0,10*ROW('Hygiene Data'!E55)))</f>
        <v/>
      </c>
      <c r="DS61" s="300" t="str">
        <f ca="true">+IF(OFFSET('Hygiene Data'!$E$12,0,10*ROW('Hygiene Data'!E55))="","",OFFSET('Hygiene Data'!$E$12,0,10*ROW('Hygiene Data'!E55)))</f>
        <v/>
      </c>
      <c r="DT61" s="300" t="str">
        <f ca="true">+IF(OFFSET('Hygiene Data'!$E$13,0,10*ROW('Hygiene Data'!E55))="","",OFFSET('Hygiene Data'!$E$13,0,10*ROW('Hygiene Data'!E55)))</f>
        <v/>
      </c>
      <c r="DU61" s="300" t="str">
        <f ca="true">+IF(OFFSET('Hygiene Data'!$F$11,0,10*ROW('Hygiene Data'!F55))="","",OFFSET('Hygiene Data'!$F$11,0,10*ROW('Hygiene Data'!F55)))</f>
        <v/>
      </c>
      <c r="DV61" s="300" t="str">
        <f ca="true">+IF(OFFSET('Hygiene Data'!$F$12,0,10*ROW('Hygiene Data'!F55))="","",OFFSET('Hygiene Data'!$F$12,0,10*ROW('Hygiene Data'!F55)))</f>
        <v/>
      </c>
      <c r="DW61" s="300" t="str">
        <f ca="true">+IF(OFFSET('Hygiene Data'!$F$13,0,10*ROW('Hygiene Data'!F55))="","",OFFSET('Hygiene Data'!$F$13,0,10*ROW('Hygiene Data'!F55)))</f>
        <v/>
      </c>
      <c r="DX61" s="300" t="str">
        <f ca="true">+IF(OFFSET('Hygiene Data'!$G$11,0,10*ROW('Hygiene Data'!G55))="","",OFFSET('Hygiene Data'!$G$11,0,10*ROW('Hygiene Data'!G55)))</f>
        <v/>
      </c>
      <c r="DY61" s="300" t="str">
        <f ca="true">+IF(OFFSET('Hygiene Data'!$G$12,0,10*ROW('Hygiene Data'!G55))="","",OFFSET('Hygiene Data'!$G$12,0,10*ROW('Hygiene Data'!G55)))</f>
        <v/>
      </c>
      <c r="DZ61" s="300" t="str">
        <f ca="true">+IF(OFFSET('Hygiene Data'!$G$13,0,10*ROW('Hygiene Data'!G55))="","",OFFSET('Hygiene Data'!$G$13,0,10*ROW('Hygiene Data'!G55)))</f>
        <v/>
      </c>
      <c r="EA61" s="300" t="str">
        <f ca="true">+IF(OFFSET('Hygiene Data'!$H$11,0,10*ROW('Hygiene Data'!H55))="","",OFFSET('Hygiene Data'!$H$11,0,10*ROW('Hygiene Data'!H55)))</f>
        <v/>
      </c>
      <c r="EB61" s="300" t="str">
        <f ca="true">+IF(OFFSET('Hygiene Data'!$H$12,0,10*ROW('Hygiene Data'!H55))="","",OFFSET('Hygiene Data'!$H$12,0,10*ROW('Hygiene Data'!H55)))</f>
        <v/>
      </c>
      <c r="EC61" s="300" t="str">
        <f ca="true">+IF(OFFSET('Hygiene Data'!$H$13,0,10*ROW('Hygiene Data'!H55))="","",OFFSET('Hygiene Data'!$H$13,0,10*ROW('Hygiene Data'!H55)))</f>
        <v/>
      </c>
      <c r="ED61" s="300" t="str">
        <f ca="true">+IF(OFFSET('Hygiene Data'!$I$11,0,10*ROW('Hygiene Data'!I55))="","",OFFSET('Hygiene Data'!$I$11,0,10*ROW('Hygiene Data'!I55)))</f>
        <v/>
      </c>
      <c r="EE61" s="300" t="str">
        <f ca="true">+IF(OFFSET('Hygiene Data'!$I$12,0,10*ROW('Hygiene Data'!I55))="","",OFFSET('Hygiene Data'!$I$12,0,10*ROW('Hygiene Data'!I55)))</f>
        <v/>
      </c>
      <c r="EF61" s="300"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57"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0"/>
      <c r="BS62" s="300" t="str">
        <f ca="true">+IF(OFFSET('Water Data'!$D$27,0,10*ROW('Water Data'!D56))="","",OFFSET('Water Data'!$D$27,0,10*ROW('Water Data'!D56)))</f>
        <v/>
      </c>
      <c r="BT62" s="300" t="str">
        <f ca="true">+IF(OFFSET('Water Data'!$D$28,0,10*ROW('Water Data'!D56))="","",OFFSET('Water Data'!$D$28,0,10*ROW('Water Data'!D56)))</f>
        <v/>
      </c>
      <c r="BU62" s="300" t="str">
        <f ca="true">+IF(OFFSET('Water Data'!$D$29,0,10*ROW('Water Data'!D56))="","",OFFSET('Water Data'!$D$29,0,10*ROW('Water Data'!D56)))</f>
        <v/>
      </c>
      <c r="BV62" s="300" t="str">
        <f ca="true">+IF(OFFSET('Water Data'!$E$27,0,10*ROW('Water Data'!E56))="","",OFFSET('Water Data'!$E$27,0,10*ROW('Water Data'!E56)))</f>
        <v/>
      </c>
      <c r="BW62" s="300" t="str">
        <f ca="true">+IF(OFFSET('Water Data'!$E$28,0,10*ROW('Water Data'!E56))="","",OFFSET('Water Data'!$E$28,0,10*ROW('Water Data'!E56)))</f>
        <v/>
      </c>
      <c r="BX62" s="300" t="str">
        <f ca="true">+IF(OFFSET('Water Data'!$E$29,0,10*ROW('Water Data'!E56))="","",OFFSET('Water Data'!$E$29,0,10*ROW('Water Data'!E56)))</f>
        <v/>
      </c>
      <c r="BY62" s="300" t="str">
        <f ca="true">+IF(OFFSET('Water Data'!$F$27,0,10*ROW('Water Data'!F56))="","",OFFSET('Water Data'!$F$27,0,10*ROW('Water Data'!F56)))</f>
        <v/>
      </c>
      <c r="BZ62" s="300" t="str">
        <f ca="true">+IF(OFFSET('Water Data'!$F$28,0,10*ROW('Water Data'!F56))="","",OFFSET('Water Data'!$F$28,0,10*ROW('Water Data'!F56)))</f>
        <v/>
      </c>
      <c r="CA62" s="300" t="str">
        <f ca="true">+IF(OFFSET('Water Data'!$F$29,0,10*ROW('Water Data'!F56))="","",OFFSET('Water Data'!$F$29,0,10*ROW('Water Data'!F56)))</f>
        <v/>
      </c>
      <c r="CB62" s="300" t="str">
        <f ca="true">+IF(OFFSET('Water Data'!$G$27,0,10*ROW('Water Data'!G56))="","",OFFSET('Water Data'!$G$27,0,10*ROW('Water Data'!G56)))</f>
        <v/>
      </c>
      <c r="CC62" s="300" t="str">
        <f ca="true">+IF(OFFSET('Water Data'!$G$28,0,10*ROW('Water Data'!G56))="","",OFFSET('Water Data'!$G$28,0,10*ROW('Water Data'!G56)))</f>
        <v/>
      </c>
      <c r="CD62" s="300" t="str">
        <f ca="true">+IF(OFFSET('Water Data'!$G$29,0,10*ROW('Water Data'!G56))="","",OFFSET('Water Data'!$G$29,0,10*ROW('Water Data'!G56)))</f>
        <v/>
      </c>
      <c r="CE62" s="300" t="str">
        <f ca="true">+IF(OFFSET('Water Data'!$H$27,0,10*ROW('Water Data'!H56))="","",OFFSET('Water Data'!$H$27,0,10*ROW('Water Data'!H56)))</f>
        <v/>
      </c>
      <c r="CF62" s="300" t="str">
        <f ca="true">+IF(OFFSET('Water Data'!$H$28,0,10*ROW('Water Data'!H56))="","",OFFSET('Water Data'!$H$28,0,10*ROW('Water Data'!H56)))</f>
        <v/>
      </c>
      <c r="CG62" s="300" t="str">
        <f ca="true">+IF(OFFSET('Water Data'!$H$29,0,10*ROW('Water Data'!H56))="","",OFFSET('Water Data'!$H$29,0,10*ROW('Water Data'!H56)))</f>
        <v/>
      </c>
      <c r="CH62" s="300" t="str">
        <f ca="true">+IF(OFFSET('Water Data'!$I$27,0,10*ROW('Water Data'!I56))="","",OFFSET('Water Data'!$I$27,0,10*ROW('Water Data'!I56)))</f>
        <v/>
      </c>
      <c r="CI62" s="300" t="str">
        <f ca="true">+IF(OFFSET('Water Data'!$I$28,0,10*ROW('Water Data'!I56))="","",OFFSET('Water Data'!$I$28,0,10*ROW('Water Data'!I56)))</f>
        <v/>
      </c>
      <c r="CJ62" s="300" t="str">
        <f ca="true">+IF(OFFSET('Water Data'!$I$29,0,10*ROW('Water Data'!I56))="","",OFFSET('Water Data'!$I$29,0,10*ROW('Water Data'!I56)))</f>
        <v/>
      </c>
      <c r="CK62" s="300" t="str">
        <f ca="true">+IF(OFFSET('Sanitation Data'!$D$28,0,10*ROW('Sanitation Data'!D56))="","",OFFSET('Sanitation Data'!$D$28,0,10*ROW('Sanitation Data'!D56)))</f>
        <v/>
      </c>
      <c r="CL62" s="300" t="str">
        <f ca="true">+IF(OFFSET('Sanitation Data'!$D$29,0,10*ROW('Sanitation Data'!D56))="","",OFFSET('Sanitation Data'!$D$29,0,10*ROW('Sanitation Data'!D56)))</f>
        <v/>
      </c>
      <c r="CM62" s="300" t="str">
        <f ca="true">+IF(OFFSET('Sanitation Data'!$D$30,0,10*ROW('Sanitation Data'!D56))="","",OFFSET('Sanitation Data'!$D$30,0,10*ROW('Sanitation Data'!D56)))</f>
        <v/>
      </c>
      <c r="CN62" s="300" t="str">
        <f ca="true">+IF(OFFSET('Sanitation Data'!$D$31,0,10*ROW('Sanitation Data'!D56))="","",OFFSET('Sanitation Data'!$D$31,0,10*ROW('Sanitation Data'!D56)))</f>
        <v/>
      </c>
      <c r="CO62" s="300" t="str">
        <f ca="true">+IF(OFFSET('Sanitation Data'!$D$32,0,10*ROW('Sanitation Data'!D56))="","",OFFSET('Sanitation Data'!$D$32,0,10*ROW('Sanitation Data'!D56)))</f>
        <v/>
      </c>
      <c r="CP62" s="300" t="str">
        <f ca="true">+IF(OFFSET('Sanitation Data'!$E$28,0,10*ROW('Sanitation Data'!E56))="","",OFFSET('Sanitation Data'!$E$28,0,10*ROW('Sanitation Data'!E56)))</f>
        <v/>
      </c>
      <c r="CQ62" s="300" t="str">
        <f ca="true">+IF(OFFSET('Sanitation Data'!$E$29,0,10*ROW('Sanitation Data'!E56))="","",OFFSET('Sanitation Data'!$E$29,0,10*ROW('Sanitation Data'!E56)))</f>
        <v/>
      </c>
      <c r="CR62" s="300" t="str">
        <f ca="true">+IF(OFFSET('Sanitation Data'!$E$30,0,10*ROW('Sanitation Data'!E56))="","",OFFSET('Sanitation Data'!$E$30,0,10*ROW('Sanitation Data'!E56)))</f>
        <v/>
      </c>
      <c r="CS62" s="300" t="str">
        <f ca="true">+IF(OFFSET('Sanitation Data'!$E$31,0,10*ROW('Sanitation Data'!E56))="","",OFFSET('Sanitation Data'!$E$31,0,10*ROW('Sanitation Data'!E56)))</f>
        <v/>
      </c>
      <c r="CT62" s="300" t="str">
        <f ca="true">+IF(OFFSET('Sanitation Data'!$E$32,0,10*ROW('Sanitation Data'!E56))="","",OFFSET('Sanitation Data'!$E$32,0,10*ROW('Sanitation Data'!E56)))</f>
        <v/>
      </c>
      <c r="CU62" s="300" t="str">
        <f ca="true">+IF(OFFSET('Sanitation Data'!$F$28,0,10*ROW('Sanitation Data'!F56))="","",OFFSET('Sanitation Data'!$F$28,0,10*ROW('Sanitation Data'!F56)))</f>
        <v/>
      </c>
      <c r="CV62" s="300" t="str">
        <f ca="true">+IF(OFFSET('Sanitation Data'!$F$29,0,10*ROW('Sanitation Data'!F56))="","",OFFSET('Sanitation Data'!$F$29,0,10*ROW('Sanitation Data'!F56)))</f>
        <v/>
      </c>
      <c r="CW62" s="300" t="str">
        <f ca="true">+IF(OFFSET('Sanitation Data'!$F$30,0,10*ROW('Sanitation Data'!F56))="","",OFFSET('Sanitation Data'!$F$30,0,10*ROW('Sanitation Data'!F56)))</f>
        <v/>
      </c>
      <c r="CX62" s="300" t="str">
        <f ca="true">+IF(OFFSET('Sanitation Data'!$F$31,0,10*ROW('Sanitation Data'!F56))="","",OFFSET('Sanitation Data'!$F$31,0,10*ROW('Sanitation Data'!F56)))</f>
        <v/>
      </c>
      <c r="CY62" s="300" t="str">
        <f ca="true">+IF(OFFSET('Sanitation Data'!$F$32,0,10*ROW('Sanitation Data'!F56))="","",OFFSET('Sanitation Data'!$F$32,0,10*ROW('Sanitation Data'!F56)))</f>
        <v/>
      </c>
      <c r="CZ62" s="300" t="str">
        <f ca="true">+IF(OFFSET('Sanitation Data'!$G$28,0,10*ROW('Sanitation Data'!G56))="","",OFFSET('Sanitation Data'!$G$28,0,10*ROW('Sanitation Data'!G56)))</f>
        <v/>
      </c>
      <c r="DA62" s="300" t="str">
        <f ca="true">+IF(OFFSET('Sanitation Data'!$G$29,0,10*ROW('Sanitation Data'!G56))="","",OFFSET('Sanitation Data'!$G$29,0,10*ROW('Sanitation Data'!G56)))</f>
        <v/>
      </c>
      <c r="DB62" s="300" t="str">
        <f ca="true">+IF(OFFSET('Sanitation Data'!$G$30,0,10*ROW('Sanitation Data'!G56))="","",OFFSET('Sanitation Data'!$G$30,0,10*ROW('Sanitation Data'!G56)))</f>
        <v/>
      </c>
      <c r="DC62" s="300" t="str">
        <f ca="true">+IF(OFFSET('Sanitation Data'!$G$31,0,10*ROW('Sanitation Data'!G56))="","",OFFSET('Sanitation Data'!$G$31,0,10*ROW('Sanitation Data'!G56)))</f>
        <v/>
      </c>
      <c r="DD62" s="300" t="str">
        <f ca="true">+IF(OFFSET('Sanitation Data'!$G$32,0,10*ROW('Sanitation Data'!G56))="","",OFFSET('Sanitation Data'!$G$32,0,10*ROW('Sanitation Data'!G56)))</f>
        <v/>
      </c>
      <c r="DE62" s="300" t="str">
        <f ca="true">+IF(OFFSET('Sanitation Data'!$H$28,0,10*ROW('Sanitation Data'!H56))="","",OFFSET('Sanitation Data'!$H$28,0,10*ROW('Sanitation Data'!H56)))</f>
        <v/>
      </c>
      <c r="DF62" s="300" t="str">
        <f ca="true">+IF(OFFSET('Sanitation Data'!$H$29,0,10*ROW('Sanitation Data'!H56))="","",OFFSET('Sanitation Data'!$H$29,0,10*ROW('Sanitation Data'!H56)))</f>
        <v/>
      </c>
      <c r="DG62" s="300" t="str">
        <f ca="true">+IF(OFFSET('Sanitation Data'!$H$30,0,10*ROW('Sanitation Data'!H56))="","",OFFSET('Sanitation Data'!$H$30,0,10*ROW('Sanitation Data'!H56)))</f>
        <v/>
      </c>
      <c r="DH62" s="300" t="str">
        <f ca="true">+IF(OFFSET('Sanitation Data'!$H$31,0,10*ROW('Sanitation Data'!H56))="","",OFFSET('Sanitation Data'!$H$31,0,10*ROW('Sanitation Data'!H56)))</f>
        <v/>
      </c>
      <c r="DI62" s="300" t="str">
        <f ca="true">+IF(OFFSET('Sanitation Data'!$H$32,0,10*ROW('Sanitation Data'!H56))="","",OFFSET('Sanitation Data'!$H$32,0,10*ROW('Sanitation Data'!H56)))</f>
        <v/>
      </c>
      <c r="DJ62" s="300" t="str">
        <f ca="true">+IF(OFFSET('Sanitation Data'!$I$28,0,10*ROW('Sanitation Data'!I56))="","",OFFSET('Sanitation Data'!$I$28,0,10*ROW('Sanitation Data'!I56)))</f>
        <v/>
      </c>
      <c r="DK62" s="300" t="str">
        <f ca="true">+IF(OFFSET('Sanitation Data'!$I$29,0,10*ROW('Sanitation Data'!I56))="","",OFFSET('Sanitation Data'!$I$29,0,10*ROW('Sanitation Data'!I56)))</f>
        <v/>
      </c>
      <c r="DL62" s="300" t="str">
        <f ca="true">+IF(OFFSET('Sanitation Data'!$I$30,0,10*ROW('Sanitation Data'!I56))="","",OFFSET('Sanitation Data'!$I$30,0,10*ROW('Sanitation Data'!I56)))</f>
        <v/>
      </c>
      <c r="DM62" s="300" t="str">
        <f ca="true">+IF(OFFSET('Sanitation Data'!$I$31,0,10*ROW('Sanitation Data'!I56))="","",OFFSET('Sanitation Data'!$I$31,0,10*ROW('Sanitation Data'!I56)))</f>
        <v/>
      </c>
      <c r="DN62" s="300" t="str">
        <f ca="true">+IF(OFFSET('Sanitation Data'!$I$32,0,10*ROW('Sanitation Data'!I56))="","",OFFSET('Sanitation Data'!$I$32,0,10*ROW('Sanitation Data'!I56)))</f>
        <v/>
      </c>
      <c r="DO62" s="300" t="str">
        <f ca="true">+IF(OFFSET('Hygiene Data'!$D$11,0,10*ROW('Hygiene Data'!D56))="","",OFFSET('Hygiene Data'!$D$11,0,10*ROW('Hygiene Data'!D56)))</f>
        <v/>
      </c>
      <c r="DP62" s="300" t="str">
        <f ca="true">+IF(OFFSET('Hygiene Data'!$D$12,0,10*ROW('Hygiene Data'!D56))="","",OFFSET('Hygiene Data'!$D$12,0,10*ROW('Hygiene Data'!D56)))</f>
        <v/>
      </c>
      <c r="DQ62" s="300" t="str">
        <f ca="true">+IF(OFFSET('Hygiene Data'!$D$13,0,10*ROW('Hygiene Data'!D56))="","",OFFSET('Hygiene Data'!$D$13,0,10*ROW('Hygiene Data'!D56)))</f>
        <v/>
      </c>
      <c r="DR62" s="300" t="str">
        <f ca="true">+IF(OFFSET('Hygiene Data'!$E$11,0,10*ROW('Hygiene Data'!E56))="","",OFFSET('Hygiene Data'!$E$11,0,10*ROW('Hygiene Data'!E56)))</f>
        <v/>
      </c>
      <c r="DS62" s="300" t="str">
        <f ca="true">+IF(OFFSET('Hygiene Data'!$E$12,0,10*ROW('Hygiene Data'!E56))="","",OFFSET('Hygiene Data'!$E$12,0,10*ROW('Hygiene Data'!E56)))</f>
        <v/>
      </c>
      <c r="DT62" s="300" t="str">
        <f ca="true">+IF(OFFSET('Hygiene Data'!$E$13,0,10*ROW('Hygiene Data'!E56))="","",OFFSET('Hygiene Data'!$E$13,0,10*ROW('Hygiene Data'!E56)))</f>
        <v/>
      </c>
      <c r="DU62" s="300" t="str">
        <f ca="true">+IF(OFFSET('Hygiene Data'!$F$11,0,10*ROW('Hygiene Data'!F56))="","",OFFSET('Hygiene Data'!$F$11,0,10*ROW('Hygiene Data'!F56)))</f>
        <v/>
      </c>
      <c r="DV62" s="300" t="str">
        <f ca="true">+IF(OFFSET('Hygiene Data'!$F$12,0,10*ROW('Hygiene Data'!F56))="","",OFFSET('Hygiene Data'!$F$12,0,10*ROW('Hygiene Data'!F56)))</f>
        <v/>
      </c>
      <c r="DW62" s="300" t="str">
        <f ca="true">+IF(OFFSET('Hygiene Data'!$F$13,0,10*ROW('Hygiene Data'!F56))="","",OFFSET('Hygiene Data'!$F$13,0,10*ROW('Hygiene Data'!F56)))</f>
        <v/>
      </c>
      <c r="DX62" s="300" t="str">
        <f ca="true">+IF(OFFSET('Hygiene Data'!$G$11,0,10*ROW('Hygiene Data'!G56))="","",OFFSET('Hygiene Data'!$G$11,0,10*ROW('Hygiene Data'!G56)))</f>
        <v/>
      </c>
      <c r="DY62" s="300" t="str">
        <f ca="true">+IF(OFFSET('Hygiene Data'!$G$12,0,10*ROW('Hygiene Data'!G56))="","",OFFSET('Hygiene Data'!$G$12,0,10*ROW('Hygiene Data'!G56)))</f>
        <v/>
      </c>
      <c r="DZ62" s="300" t="str">
        <f ca="true">+IF(OFFSET('Hygiene Data'!$G$13,0,10*ROW('Hygiene Data'!G56))="","",OFFSET('Hygiene Data'!$G$13,0,10*ROW('Hygiene Data'!G56)))</f>
        <v/>
      </c>
      <c r="EA62" s="300" t="str">
        <f ca="true">+IF(OFFSET('Hygiene Data'!$H$11,0,10*ROW('Hygiene Data'!H56))="","",OFFSET('Hygiene Data'!$H$11,0,10*ROW('Hygiene Data'!H56)))</f>
        <v/>
      </c>
      <c r="EB62" s="300" t="str">
        <f ca="true">+IF(OFFSET('Hygiene Data'!$H$12,0,10*ROW('Hygiene Data'!H56))="","",OFFSET('Hygiene Data'!$H$12,0,10*ROW('Hygiene Data'!H56)))</f>
        <v/>
      </c>
      <c r="EC62" s="300" t="str">
        <f ca="true">+IF(OFFSET('Hygiene Data'!$H$13,0,10*ROW('Hygiene Data'!H56))="","",OFFSET('Hygiene Data'!$H$13,0,10*ROW('Hygiene Data'!H56)))</f>
        <v/>
      </c>
      <c r="ED62" s="300" t="str">
        <f ca="true">+IF(OFFSET('Hygiene Data'!$I$11,0,10*ROW('Hygiene Data'!I56))="","",OFFSET('Hygiene Data'!$I$11,0,10*ROW('Hygiene Data'!I56)))</f>
        <v/>
      </c>
      <c r="EE62" s="300" t="str">
        <f ca="true">+IF(OFFSET('Hygiene Data'!$I$12,0,10*ROW('Hygiene Data'!I56))="","",OFFSET('Hygiene Data'!$I$12,0,10*ROW('Hygiene Data'!I56)))</f>
        <v/>
      </c>
      <c r="EF62" s="300"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57"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0"/>
      <c r="BS63" s="300" t="str">
        <f ca="true">+IF(OFFSET('Water Data'!$D$27,0,10*ROW('Water Data'!D57))="","",OFFSET('Water Data'!$D$27,0,10*ROW('Water Data'!D57)))</f>
        <v/>
      </c>
      <c r="BT63" s="300" t="str">
        <f ca="true">+IF(OFFSET('Water Data'!$D$28,0,10*ROW('Water Data'!D57))="","",OFFSET('Water Data'!$D$28,0,10*ROW('Water Data'!D57)))</f>
        <v/>
      </c>
      <c r="BU63" s="300" t="str">
        <f ca="true">+IF(OFFSET('Water Data'!$D$29,0,10*ROW('Water Data'!D57))="","",OFFSET('Water Data'!$D$29,0,10*ROW('Water Data'!D57)))</f>
        <v/>
      </c>
      <c r="BV63" s="300" t="str">
        <f ca="true">+IF(OFFSET('Water Data'!$E$27,0,10*ROW('Water Data'!E57))="","",OFFSET('Water Data'!$E$27,0,10*ROW('Water Data'!E57)))</f>
        <v/>
      </c>
      <c r="BW63" s="300" t="str">
        <f ca="true">+IF(OFFSET('Water Data'!$E$28,0,10*ROW('Water Data'!E57))="","",OFFSET('Water Data'!$E$28,0,10*ROW('Water Data'!E57)))</f>
        <v/>
      </c>
      <c r="BX63" s="300" t="str">
        <f ca="true">+IF(OFFSET('Water Data'!$E$29,0,10*ROW('Water Data'!E57))="","",OFFSET('Water Data'!$E$29,0,10*ROW('Water Data'!E57)))</f>
        <v/>
      </c>
      <c r="BY63" s="300" t="str">
        <f ca="true">+IF(OFFSET('Water Data'!$F$27,0,10*ROW('Water Data'!F57))="","",OFFSET('Water Data'!$F$27,0,10*ROW('Water Data'!F57)))</f>
        <v/>
      </c>
      <c r="BZ63" s="300" t="str">
        <f ca="true">+IF(OFFSET('Water Data'!$F$28,0,10*ROW('Water Data'!F57))="","",OFFSET('Water Data'!$F$28,0,10*ROW('Water Data'!F57)))</f>
        <v/>
      </c>
      <c r="CA63" s="300" t="str">
        <f ca="true">+IF(OFFSET('Water Data'!$F$29,0,10*ROW('Water Data'!F57))="","",OFFSET('Water Data'!$F$29,0,10*ROW('Water Data'!F57)))</f>
        <v/>
      </c>
      <c r="CB63" s="300" t="str">
        <f ca="true">+IF(OFFSET('Water Data'!$G$27,0,10*ROW('Water Data'!G57))="","",OFFSET('Water Data'!$G$27,0,10*ROW('Water Data'!G57)))</f>
        <v/>
      </c>
      <c r="CC63" s="300" t="str">
        <f ca="true">+IF(OFFSET('Water Data'!$G$28,0,10*ROW('Water Data'!G57))="","",OFFSET('Water Data'!$G$28,0,10*ROW('Water Data'!G57)))</f>
        <v/>
      </c>
      <c r="CD63" s="300" t="str">
        <f ca="true">+IF(OFFSET('Water Data'!$G$29,0,10*ROW('Water Data'!G57))="","",OFFSET('Water Data'!$G$29,0,10*ROW('Water Data'!G57)))</f>
        <v/>
      </c>
      <c r="CE63" s="300" t="str">
        <f ca="true">+IF(OFFSET('Water Data'!$H$27,0,10*ROW('Water Data'!H57))="","",OFFSET('Water Data'!$H$27,0,10*ROW('Water Data'!H57)))</f>
        <v/>
      </c>
      <c r="CF63" s="300" t="str">
        <f ca="true">+IF(OFFSET('Water Data'!$H$28,0,10*ROW('Water Data'!H57))="","",OFFSET('Water Data'!$H$28,0,10*ROW('Water Data'!H57)))</f>
        <v/>
      </c>
      <c r="CG63" s="300" t="str">
        <f ca="true">+IF(OFFSET('Water Data'!$H$29,0,10*ROW('Water Data'!H57))="","",OFFSET('Water Data'!$H$29,0,10*ROW('Water Data'!H57)))</f>
        <v/>
      </c>
      <c r="CH63" s="300" t="str">
        <f ca="true">+IF(OFFSET('Water Data'!$I$27,0,10*ROW('Water Data'!I57))="","",OFFSET('Water Data'!$I$27,0,10*ROW('Water Data'!I57)))</f>
        <v/>
      </c>
      <c r="CI63" s="300" t="str">
        <f ca="true">+IF(OFFSET('Water Data'!$I$28,0,10*ROW('Water Data'!I57))="","",OFFSET('Water Data'!$I$28,0,10*ROW('Water Data'!I57)))</f>
        <v/>
      </c>
      <c r="CJ63" s="300" t="str">
        <f ca="true">+IF(OFFSET('Water Data'!$I$29,0,10*ROW('Water Data'!I57))="","",OFFSET('Water Data'!$I$29,0,10*ROW('Water Data'!I57)))</f>
        <v/>
      </c>
      <c r="CK63" s="300" t="str">
        <f ca="true">+IF(OFFSET('Sanitation Data'!$D$28,0,10*ROW('Sanitation Data'!D57))="","",OFFSET('Sanitation Data'!$D$28,0,10*ROW('Sanitation Data'!D57)))</f>
        <v/>
      </c>
      <c r="CL63" s="300" t="str">
        <f ca="true">+IF(OFFSET('Sanitation Data'!$D$29,0,10*ROW('Sanitation Data'!D57))="","",OFFSET('Sanitation Data'!$D$29,0,10*ROW('Sanitation Data'!D57)))</f>
        <v/>
      </c>
      <c r="CM63" s="300" t="str">
        <f ca="true">+IF(OFFSET('Sanitation Data'!$D$30,0,10*ROW('Sanitation Data'!D57))="","",OFFSET('Sanitation Data'!$D$30,0,10*ROW('Sanitation Data'!D57)))</f>
        <v/>
      </c>
      <c r="CN63" s="300" t="str">
        <f ca="true">+IF(OFFSET('Sanitation Data'!$D$31,0,10*ROW('Sanitation Data'!D57))="","",OFFSET('Sanitation Data'!$D$31,0,10*ROW('Sanitation Data'!D57)))</f>
        <v/>
      </c>
      <c r="CO63" s="300" t="str">
        <f ca="true">+IF(OFFSET('Sanitation Data'!$D$32,0,10*ROW('Sanitation Data'!D57))="","",OFFSET('Sanitation Data'!$D$32,0,10*ROW('Sanitation Data'!D57)))</f>
        <v/>
      </c>
      <c r="CP63" s="300" t="str">
        <f ca="true">+IF(OFFSET('Sanitation Data'!$E$28,0,10*ROW('Sanitation Data'!E57))="","",OFFSET('Sanitation Data'!$E$28,0,10*ROW('Sanitation Data'!E57)))</f>
        <v/>
      </c>
      <c r="CQ63" s="300" t="str">
        <f ca="true">+IF(OFFSET('Sanitation Data'!$E$29,0,10*ROW('Sanitation Data'!E57))="","",OFFSET('Sanitation Data'!$E$29,0,10*ROW('Sanitation Data'!E57)))</f>
        <v/>
      </c>
      <c r="CR63" s="300" t="str">
        <f ca="true">+IF(OFFSET('Sanitation Data'!$E$30,0,10*ROW('Sanitation Data'!E57))="","",OFFSET('Sanitation Data'!$E$30,0,10*ROW('Sanitation Data'!E57)))</f>
        <v/>
      </c>
      <c r="CS63" s="300" t="str">
        <f ca="true">+IF(OFFSET('Sanitation Data'!$E$31,0,10*ROW('Sanitation Data'!E57))="","",OFFSET('Sanitation Data'!$E$31,0,10*ROW('Sanitation Data'!E57)))</f>
        <v/>
      </c>
      <c r="CT63" s="300" t="str">
        <f ca="true">+IF(OFFSET('Sanitation Data'!$E$32,0,10*ROW('Sanitation Data'!E57))="","",OFFSET('Sanitation Data'!$E$32,0,10*ROW('Sanitation Data'!E57)))</f>
        <v/>
      </c>
      <c r="CU63" s="300" t="str">
        <f ca="true">+IF(OFFSET('Sanitation Data'!$F$28,0,10*ROW('Sanitation Data'!F57))="","",OFFSET('Sanitation Data'!$F$28,0,10*ROW('Sanitation Data'!F57)))</f>
        <v/>
      </c>
      <c r="CV63" s="300" t="str">
        <f ca="true">+IF(OFFSET('Sanitation Data'!$F$29,0,10*ROW('Sanitation Data'!F57))="","",OFFSET('Sanitation Data'!$F$29,0,10*ROW('Sanitation Data'!F57)))</f>
        <v/>
      </c>
      <c r="CW63" s="300" t="str">
        <f ca="true">+IF(OFFSET('Sanitation Data'!$F$30,0,10*ROW('Sanitation Data'!F57))="","",OFFSET('Sanitation Data'!$F$30,0,10*ROW('Sanitation Data'!F57)))</f>
        <v/>
      </c>
      <c r="CX63" s="300" t="str">
        <f ca="true">+IF(OFFSET('Sanitation Data'!$F$31,0,10*ROW('Sanitation Data'!F57))="","",OFFSET('Sanitation Data'!$F$31,0,10*ROW('Sanitation Data'!F57)))</f>
        <v/>
      </c>
      <c r="CY63" s="300" t="str">
        <f ca="true">+IF(OFFSET('Sanitation Data'!$F$32,0,10*ROW('Sanitation Data'!F57))="","",OFFSET('Sanitation Data'!$F$32,0,10*ROW('Sanitation Data'!F57)))</f>
        <v/>
      </c>
      <c r="CZ63" s="300" t="str">
        <f ca="true">+IF(OFFSET('Sanitation Data'!$G$28,0,10*ROW('Sanitation Data'!G57))="","",OFFSET('Sanitation Data'!$G$28,0,10*ROW('Sanitation Data'!G57)))</f>
        <v/>
      </c>
      <c r="DA63" s="300" t="str">
        <f ca="true">+IF(OFFSET('Sanitation Data'!$G$29,0,10*ROW('Sanitation Data'!G57))="","",OFFSET('Sanitation Data'!$G$29,0,10*ROW('Sanitation Data'!G57)))</f>
        <v/>
      </c>
      <c r="DB63" s="300" t="str">
        <f ca="true">+IF(OFFSET('Sanitation Data'!$G$30,0,10*ROW('Sanitation Data'!G57))="","",OFFSET('Sanitation Data'!$G$30,0,10*ROW('Sanitation Data'!G57)))</f>
        <v/>
      </c>
      <c r="DC63" s="300" t="str">
        <f ca="true">+IF(OFFSET('Sanitation Data'!$G$31,0,10*ROW('Sanitation Data'!G57))="","",OFFSET('Sanitation Data'!$G$31,0,10*ROW('Sanitation Data'!G57)))</f>
        <v/>
      </c>
      <c r="DD63" s="300" t="str">
        <f ca="true">+IF(OFFSET('Sanitation Data'!$G$32,0,10*ROW('Sanitation Data'!G57))="","",OFFSET('Sanitation Data'!$G$32,0,10*ROW('Sanitation Data'!G57)))</f>
        <v/>
      </c>
      <c r="DE63" s="300" t="str">
        <f ca="true">+IF(OFFSET('Sanitation Data'!$H$28,0,10*ROW('Sanitation Data'!H57))="","",OFFSET('Sanitation Data'!$H$28,0,10*ROW('Sanitation Data'!H57)))</f>
        <v/>
      </c>
      <c r="DF63" s="300" t="str">
        <f ca="true">+IF(OFFSET('Sanitation Data'!$H$29,0,10*ROW('Sanitation Data'!H57))="","",OFFSET('Sanitation Data'!$H$29,0,10*ROW('Sanitation Data'!H57)))</f>
        <v/>
      </c>
      <c r="DG63" s="300" t="str">
        <f ca="true">+IF(OFFSET('Sanitation Data'!$H$30,0,10*ROW('Sanitation Data'!H57))="","",OFFSET('Sanitation Data'!$H$30,0,10*ROW('Sanitation Data'!H57)))</f>
        <v/>
      </c>
      <c r="DH63" s="300" t="str">
        <f ca="true">+IF(OFFSET('Sanitation Data'!$H$31,0,10*ROW('Sanitation Data'!H57))="","",OFFSET('Sanitation Data'!$H$31,0,10*ROW('Sanitation Data'!H57)))</f>
        <v/>
      </c>
      <c r="DI63" s="300" t="str">
        <f ca="true">+IF(OFFSET('Sanitation Data'!$H$32,0,10*ROW('Sanitation Data'!H57))="","",OFFSET('Sanitation Data'!$H$32,0,10*ROW('Sanitation Data'!H57)))</f>
        <v/>
      </c>
      <c r="DJ63" s="300" t="str">
        <f ca="true">+IF(OFFSET('Sanitation Data'!$I$28,0,10*ROW('Sanitation Data'!I57))="","",OFFSET('Sanitation Data'!$I$28,0,10*ROW('Sanitation Data'!I57)))</f>
        <v/>
      </c>
      <c r="DK63" s="300" t="str">
        <f ca="true">+IF(OFFSET('Sanitation Data'!$I$29,0,10*ROW('Sanitation Data'!I57))="","",OFFSET('Sanitation Data'!$I$29,0,10*ROW('Sanitation Data'!I57)))</f>
        <v/>
      </c>
      <c r="DL63" s="300" t="str">
        <f ca="true">+IF(OFFSET('Sanitation Data'!$I$30,0,10*ROW('Sanitation Data'!I57))="","",OFFSET('Sanitation Data'!$I$30,0,10*ROW('Sanitation Data'!I57)))</f>
        <v/>
      </c>
      <c r="DM63" s="300" t="str">
        <f ca="true">+IF(OFFSET('Sanitation Data'!$I$31,0,10*ROW('Sanitation Data'!I57))="","",OFFSET('Sanitation Data'!$I$31,0,10*ROW('Sanitation Data'!I57)))</f>
        <v/>
      </c>
      <c r="DN63" s="300" t="str">
        <f ca="true">+IF(OFFSET('Sanitation Data'!$I$32,0,10*ROW('Sanitation Data'!I57))="","",OFFSET('Sanitation Data'!$I$32,0,10*ROW('Sanitation Data'!I57)))</f>
        <v/>
      </c>
      <c r="DO63" s="300" t="str">
        <f ca="true">+IF(OFFSET('Hygiene Data'!$D$11,0,10*ROW('Hygiene Data'!D57))="","",OFFSET('Hygiene Data'!$D$11,0,10*ROW('Hygiene Data'!D57)))</f>
        <v/>
      </c>
      <c r="DP63" s="300" t="str">
        <f ca="true">+IF(OFFSET('Hygiene Data'!$D$12,0,10*ROW('Hygiene Data'!D57))="","",OFFSET('Hygiene Data'!$D$12,0,10*ROW('Hygiene Data'!D57)))</f>
        <v/>
      </c>
      <c r="DQ63" s="300" t="str">
        <f ca="true">+IF(OFFSET('Hygiene Data'!$D$13,0,10*ROW('Hygiene Data'!D57))="","",OFFSET('Hygiene Data'!$D$13,0,10*ROW('Hygiene Data'!D57)))</f>
        <v/>
      </c>
      <c r="DR63" s="300" t="str">
        <f ca="true">+IF(OFFSET('Hygiene Data'!$E$11,0,10*ROW('Hygiene Data'!E57))="","",OFFSET('Hygiene Data'!$E$11,0,10*ROW('Hygiene Data'!E57)))</f>
        <v/>
      </c>
      <c r="DS63" s="300" t="str">
        <f ca="true">+IF(OFFSET('Hygiene Data'!$E$12,0,10*ROW('Hygiene Data'!E57))="","",OFFSET('Hygiene Data'!$E$12,0,10*ROW('Hygiene Data'!E57)))</f>
        <v/>
      </c>
      <c r="DT63" s="300" t="str">
        <f ca="true">+IF(OFFSET('Hygiene Data'!$E$13,0,10*ROW('Hygiene Data'!E57))="","",OFFSET('Hygiene Data'!$E$13,0,10*ROW('Hygiene Data'!E57)))</f>
        <v/>
      </c>
      <c r="DU63" s="300" t="str">
        <f ca="true">+IF(OFFSET('Hygiene Data'!$F$11,0,10*ROW('Hygiene Data'!F57))="","",OFFSET('Hygiene Data'!$F$11,0,10*ROW('Hygiene Data'!F57)))</f>
        <v/>
      </c>
      <c r="DV63" s="300" t="str">
        <f ca="true">+IF(OFFSET('Hygiene Data'!$F$12,0,10*ROW('Hygiene Data'!F57))="","",OFFSET('Hygiene Data'!$F$12,0,10*ROW('Hygiene Data'!F57)))</f>
        <v/>
      </c>
      <c r="DW63" s="300" t="str">
        <f ca="true">+IF(OFFSET('Hygiene Data'!$F$13,0,10*ROW('Hygiene Data'!F57))="","",OFFSET('Hygiene Data'!$F$13,0,10*ROW('Hygiene Data'!F57)))</f>
        <v/>
      </c>
      <c r="DX63" s="300" t="str">
        <f ca="true">+IF(OFFSET('Hygiene Data'!$G$11,0,10*ROW('Hygiene Data'!G57))="","",OFFSET('Hygiene Data'!$G$11,0,10*ROW('Hygiene Data'!G57)))</f>
        <v/>
      </c>
      <c r="DY63" s="300" t="str">
        <f ca="true">+IF(OFFSET('Hygiene Data'!$G$12,0,10*ROW('Hygiene Data'!G57))="","",OFFSET('Hygiene Data'!$G$12,0,10*ROW('Hygiene Data'!G57)))</f>
        <v/>
      </c>
      <c r="DZ63" s="300" t="str">
        <f ca="true">+IF(OFFSET('Hygiene Data'!$G$13,0,10*ROW('Hygiene Data'!G57))="","",OFFSET('Hygiene Data'!$G$13,0,10*ROW('Hygiene Data'!G57)))</f>
        <v/>
      </c>
      <c r="EA63" s="300" t="str">
        <f ca="true">+IF(OFFSET('Hygiene Data'!$H$11,0,10*ROW('Hygiene Data'!H57))="","",OFFSET('Hygiene Data'!$H$11,0,10*ROW('Hygiene Data'!H57)))</f>
        <v/>
      </c>
      <c r="EB63" s="300" t="str">
        <f ca="true">+IF(OFFSET('Hygiene Data'!$H$12,0,10*ROW('Hygiene Data'!H57))="","",OFFSET('Hygiene Data'!$H$12,0,10*ROW('Hygiene Data'!H57)))</f>
        <v/>
      </c>
      <c r="EC63" s="300" t="str">
        <f ca="true">+IF(OFFSET('Hygiene Data'!$H$13,0,10*ROW('Hygiene Data'!H57))="","",OFFSET('Hygiene Data'!$H$13,0,10*ROW('Hygiene Data'!H57)))</f>
        <v/>
      </c>
      <c r="ED63" s="300" t="str">
        <f ca="true">+IF(OFFSET('Hygiene Data'!$I$11,0,10*ROW('Hygiene Data'!I57))="","",OFFSET('Hygiene Data'!$I$11,0,10*ROW('Hygiene Data'!I57)))</f>
        <v/>
      </c>
      <c r="EE63" s="300" t="str">
        <f ca="true">+IF(OFFSET('Hygiene Data'!$I$12,0,10*ROW('Hygiene Data'!I57))="","",OFFSET('Hygiene Data'!$I$12,0,10*ROW('Hygiene Data'!I57)))</f>
        <v/>
      </c>
      <c r="EF63" s="300"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57"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0"/>
      <c r="BS64" s="300" t="str">
        <f ca="true">+IF(OFFSET('Water Data'!$D$27,0,10*ROW('Water Data'!D58))="","",OFFSET('Water Data'!$D$27,0,10*ROW('Water Data'!D58)))</f>
        <v/>
      </c>
      <c r="BT64" s="300" t="str">
        <f ca="true">+IF(OFFSET('Water Data'!$D$28,0,10*ROW('Water Data'!D58))="","",OFFSET('Water Data'!$D$28,0,10*ROW('Water Data'!D58)))</f>
        <v/>
      </c>
      <c r="BU64" s="300" t="str">
        <f ca="true">+IF(OFFSET('Water Data'!$D$29,0,10*ROW('Water Data'!D58))="","",OFFSET('Water Data'!$D$29,0,10*ROW('Water Data'!D58)))</f>
        <v/>
      </c>
      <c r="BV64" s="300" t="str">
        <f ca="true">+IF(OFFSET('Water Data'!$E$27,0,10*ROW('Water Data'!E58))="","",OFFSET('Water Data'!$E$27,0,10*ROW('Water Data'!E58)))</f>
        <v/>
      </c>
      <c r="BW64" s="300" t="str">
        <f ca="true">+IF(OFFSET('Water Data'!$E$28,0,10*ROW('Water Data'!E58))="","",OFFSET('Water Data'!$E$28,0,10*ROW('Water Data'!E58)))</f>
        <v/>
      </c>
      <c r="BX64" s="300" t="str">
        <f ca="true">+IF(OFFSET('Water Data'!$E$29,0,10*ROW('Water Data'!E58))="","",OFFSET('Water Data'!$E$29,0,10*ROW('Water Data'!E58)))</f>
        <v/>
      </c>
      <c r="BY64" s="300" t="str">
        <f ca="true">+IF(OFFSET('Water Data'!$F$27,0,10*ROW('Water Data'!F58))="","",OFFSET('Water Data'!$F$27,0,10*ROW('Water Data'!F58)))</f>
        <v/>
      </c>
      <c r="BZ64" s="300" t="str">
        <f ca="true">+IF(OFFSET('Water Data'!$F$28,0,10*ROW('Water Data'!F58))="","",OFFSET('Water Data'!$F$28,0,10*ROW('Water Data'!F58)))</f>
        <v/>
      </c>
      <c r="CA64" s="300" t="str">
        <f ca="true">+IF(OFFSET('Water Data'!$F$29,0,10*ROW('Water Data'!F58))="","",OFFSET('Water Data'!$F$29,0,10*ROW('Water Data'!F58)))</f>
        <v/>
      </c>
      <c r="CB64" s="300" t="str">
        <f ca="true">+IF(OFFSET('Water Data'!$G$27,0,10*ROW('Water Data'!G58))="","",OFFSET('Water Data'!$G$27,0,10*ROW('Water Data'!G58)))</f>
        <v/>
      </c>
      <c r="CC64" s="300" t="str">
        <f ca="true">+IF(OFFSET('Water Data'!$G$28,0,10*ROW('Water Data'!G58))="","",OFFSET('Water Data'!$G$28,0,10*ROW('Water Data'!G58)))</f>
        <v/>
      </c>
      <c r="CD64" s="300" t="str">
        <f ca="true">+IF(OFFSET('Water Data'!$G$29,0,10*ROW('Water Data'!G58))="","",OFFSET('Water Data'!$G$29,0,10*ROW('Water Data'!G58)))</f>
        <v/>
      </c>
      <c r="CE64" s="300" t="str">
        <f ca="true">+IF(OFFSET('Water Data'!$H$27,0,10*ROW('Water Data'!H58))="","",OFFSET('Water Data'!$H$27,0,10*ROW('Water Data'!H58)))</f>
        <v/>
      </c>
      <c r="CF64" s="300" t="str">
        <f ca="true">+IF(OFFSET('Water Data'!$H$28,0,10*ROW('Water Data'!H58))="","",OFFSET('Water Data'!$H$28,0,10*ROW('Water Data'!H58)))</f>
        <v/>
      </c>
      <c r="CG64" s="300" t="str">
        <f ca="true">+IF(OFFSET('Water Data'!$H$29,0,10*ROW('Water Data'!H58))="","",OFFSET('Water Data'!$H$29,0,10*ROW('Water Data'!H58)))</f>
        <v/>
      </c>
      <c r="CH64" s="300" t="str">
        <f ca="true">+IF(OFFSET('Water Data'!$I$27,0,10*ROW('Water Data'!I58))="","",OFFSET('Water Data'!$I$27,0,10*ROW('Water Data'!I58)))</f>
        <v/>
      </c>
      <c r="CI64" s="300" t="str">
        <f ca="true">+IF(OFFSET('Water Data'!$I$28,0,10*ROW('Water Data'!I58))="","",OFFSET('Water Data'!$I$28,0,10*ROW('Water Data'!I58)))</f>
        <v/>
      </c>
      <c r="CJ64" s="300" t="str">
        <f ca="true">+IF(OFFSET('Water Data'!$I$29,0,10*ROW('Water Data'!I58))="","",OFFSET('Water Data'!$I$29,0,10*ROW('Water Data'!I58)))</f>
        <v/>
      </c>
      <c r="CK64" s="300" t="str">
        <f ca="true">+IF(OFFSET('Sanitation Data'!$D$28,0,10*ROW('Sanitation Data'!D58))="","",OFFSET('Sanitation Data'!$D$28,0,10*ROW('Sanitation Data'!D58)))</f>
        <v/>
      </c>
      <c r="CL64" s="300" t="str">
        <f ca="true">+IF(OFFSET('Sanitation Data'!$D$29,0,10*ROW('Sanitation Data'!D58))="","",OFFSET('Sanitation Data'!$D$29,0,10*ROW('Sanitation Data'!D58)))</f>
        <v/>
      </c>
      <c r="CM64" s="300" t="str">
        <f ca="true">+IF(OFFSET('Sanitation Data'!$D$30,0,10*ROW('Sanitation Data'!D58))="","",OFFSET('Sanitation Data'!$D$30,0,10*ROW('Sanitation Data'!D58)))</f>
        <v/>
      </c>
      <c r="CN64" s="300" t="str">
        <f ca="true">+IF(OFFSET('Sanitation Data'!$D$31,0,10*ROW('Sanitation Data'!D58))="","",OFFSET('Sanitation Data'!$D$31,0,10*ROW('Sanitation Data'!D58)))</f>
        <v/>
      </c>
      <c r="CO64" s="300" t="str">
        <f ca="true">+IF(OFFSET('Sanitation Data'!$D$32,0,10*ROW('Sanitation Data'!D58))="","",OFFSET('Sanitation Data'!$D$32,0,10*ROW('Sanitation Data'!D58)))</f>
        <v/>
      </c>
      <c r="CP64" s="300" t="str">
        <f ca="true">+IF(OFFSET('Sanitation Data'!$E$28,0,10*ROW('Sanitation Data'!E58))="","",OFFSET('Sanitation Data'!$E$28,0,10*ROW('Sanitation Data'!E58)))</f>
        <v/>
      </c>
      <c r="CQ64" s="300" t="str">
        <f ca="true">+IF(OFFSET('Sanitation Data'!$E$29,0,10*ROW('Sanitation Data'!E58))="","",OFFSET('Sanitation Data'!$E$29,0,10*ROW('Sanitation Data'!E58)))</f>
        <v/>
      </c>
      <c r="CR64" s="300" t="str">
        <f ca="true">+IF(OFFSET('Sanitation Data'!$E$30,0,10*ROW('Sanitation Data'!E58))="","",OFFSET('Sanitation Data'!$E$30,0,10*ROW('Sanitation Data'!E58)))</f>
        <v/>
      </c>
      <c r="CS64" s="300" t="str">
        <f ca="true">+IF(OFFSET('Sanitation Data'!$E$31,0,10*ROW('Sanitation Data'!E58))="","",OFFSET('Sanitation Data'!$E$31,0,10*ROW('Sanitation Data'!E58)))</f>
        <v/>
      </c>
      <c r="CT64" s="300" t="str">
        <f ca="true">+IF(OFFSET('Sanitation Data'!$E$32,0,10*ROW('Sanitation Data'!E58))="","",OFFSET('Sanitation Data'!$E$32,0,10*ROW('Sanitation Data'!E58)))</f>
        <v/>
      </c>
      <c r="CU64" s="300" t="str">
        <f ca="true">+IF(OFFSET('Sanitation Data'!$F$28,0,10*ROW('Sanitation Data'!F58))="","",OFFSET('Sanitation Data'!$F$28,0,10*ROW('Sanitation Data'!F58)))</f>
        <v/>
      </c>
      <c r="CV64" s="300" t="str">
        <f ca="true">+IF(OFFSET('Sanitation Data'!$F$29,0,10*ROW('Sanitation Data'!F58))="","",OFFSET('Sanitation Data'!$F$29,0,10*ROW('Sanitation Data'!F58)))</f>
        <v/>
      </c>
      <c r="CW64" s="300" t="str">
        <f ca="true">+IF(OFFSET('Sanitation Data'!$F$30,0,10*ROW('Sanitation Data'!F58))="","",OFFSET('Sanitation Data'!$F$30,0,10*ROW('Sanitation Data'!F58)))</f>
        <v/>
      </c>
      <c r="CX64" s="300" t="str">
        <f ca="true">+IF(OFFSET('Sanitation Data'!$F$31,0,10*ROW('Sanitation Data'!F58))="","",OFFSET('Sanitation Data'!$F$31,0,10*ROW('Sanitation Data'!F58)))</f>
        <v/>
      </c>
      <c r="CY64" s="300" t="str">
        <f ca="true">+IF(OFFSET('Sanitation Data'!$F$32,0,10*ROW('Sanitation Data'!F58))="","",OFFSET('Sanitation Data'!$F$32,0,10*ROW('Sanitation Data'!F58)))</f>
        <v/>
      </c>
      <c r="CZ64" s="300" t="str">
        <f ca="true">+IF(OFFSET('Sanitation Data'!$G$28,0,10*ROW('Sanitation Data'!G58))="","",OFFSET('Sanitation Data'!$G$28,0,10*ROW('Sanitation Data'!G58)))</f>
        <v/>
      </c>
      <c r="DA64" s="300" t="str">
        <f ca="true">+IF(OFFSET('Sanitation Data'!$G$29,0,10*ROW('Sanitation Data'!G58))="","",OFFSET('Sanitation Data'!$G$29,0,10*ROW('Sanitation Data'!G58)))</f>
        <v/>
      </c>
      <c r="DB64" s="300" t="str">
        <f ca="true">+IF(OFFSET('Sanitation Data'!$G$30,0,10*ROW('Sanitation Data'!G58))="","",OFFSET('Sanitation Data'!$G$30,0,10*ROW('Sanitation Data'!G58)))</f>
        <v/>
      </c>
      <c r="DC64" s="300" t="str">
        <f ca="true">+IF(OFFSET('Sanitation Data'!$G$31,0,10*ROW('Sanitation Data'!G58))="","",OFFSET('Sanitation Data'!$G$31,0,10*ROW('Sanitation Data'!G58)))</f>
        <v/>
      </c>
      <c r="DD64" s="300" t="str">
        <f ca="true">+IF(OFFSET('Sanitation Data'!$G$32,0,10*ROW('Sanitation Data'!G58))="","",OFFSET('Sanitation Data'!$G$32,0,10*ROW('Sanitation Data'!G58)))</f>
        <v/>
      </c>
      <c r="DE64" s="300" t="str">
        <f ca="true">+IF(OFFSET('Sanitation Data'!$H$28,0,10*ROW('Sanitation Data'!H58))="","",OFFSET('Sanitation Data'!$H$28,0,10*ROW('Sanitation Data'!H58)))</f>
        <v/>
      </c>
      <c r="DF64" s="300" t="str">
        <f ca="true">+IF(OFFSET('Sanitation Data'!$H$29,0,10*ROW('Sanitation Data'!H58))="","",OFFSET('Sanitation Data'!$H$29,0,10*ROW('Sanitation Data'!H58)))</f>
        <v/>
      </c>
      <c r="DG64" s="300" t="str">
        <f ca="true">+IF(OFFSET('Sanitation Data'!$H$30,0,10*ROW('Sanitation Data'!H58))="","",OFFSET('Sanitation Data'!$H$30,0,10*ROW('Sanitation Data'!H58)))</f>
        <v/>
      </c>
      <c r="DH64" s="300" t="str">
        <f ca="true">+IF(OFFSET('Sanitation Data'!$H$31,0,10*ROW('Sanitation Data'!H58))="","",OFFSET('Sanitation Data'!$H$31,0,10*ROW('Sanitation Data'!H58)))</f>
        <v/>
      </c>
      <c r="DI64" s="300" t="str">
        <f ca="true">+IF(OFFSET('Sanitation Data'!$H$32,0,10*ROW('Sanitation Data'!H58))="","",OFFSET('Sanitation Data'!$H$32,0,10*ROW('Sanitation Data'!H58)))</f>
        <v/>
      </c>
      <c r="DJ64" s="300" t="str">
        <f ca="true">+IF(OFFSET('Sanitation Data'!$I$28,0,10*ROW('Sanitation Data'!I58))="","",OFFSET('Sanitation Data'!$I$28,0,10*ROW('Sanitation Data'!I58)))</f>
        <v/>
      </c>
      <c r="DK64" s="300" t="str">
        <f ca="true">+IF(OFFSET('Sanitation Data'!$I$29,0,10*ROW('Sanitation Data'!I58))="","",OFFSET('Sanitation Data'!$I$29,0,10*ROW('Sanitation Data'!I58)))</f>
        <v/>
      </c>
      <c r="DL64" s="300" t="str">
        <f ca="true">+IF(OFFSET('Sanitation Data'!$I$30,0,10*ROW('Sanitation Data'!I58))="","",OFFSET('Sanitation Data'!$I$30,0,10*ROW('Sanitation Data'!I58)))</f>
        <v/>
      </c>
      <c r="DM64" s="300" t="str">
        <f ca="true">+IF(OFFSET('Sanitation Data'!$I$31,0,10*ROW('Sanitation Data'!I58))="","",OFFSET('Sanitation Data'!$I$31,0,10*ROW('Sanitation Data'!I58)))</f>
        <v/>
      </c>
      <c r="DN64" s="300" t="str">
        <f ca="true">+IF(OFFSET('Sanitation Data'!$I$32,0,10*ROW('Sanitation Data'!I58))="","",OFFSET('Sanitation Data'!$I$32,0,10*ROW('Sanitation Data'!I58)))</f>
        <v/>
      </c>
      <c r="DO64" s="300" t="str">
        <f ca="true">+IF(OFFSET('Hygiene Data'!$D$11,0,10*ROW('Hygiene Data'!D58))="","",OFFSET('Hygiene Data'!$D$11,0,10*ROW('Hygiene Data'!D58)))</f>
        <v/>
      </c>
      <c r="DP64" s="300" t="str">
        <f ca="true">+IF(OFFSET('Hygiene Data'!$D$12,0,10*ROW('Hygiene Data'!D58))="","",OFFSET('Hygiene Data'!$D$12,0,10*ROW('Hygiene Data'!D58)))</f>
        <v/>
      </c>
      <c r="DQ64" s="300" t="str">
        <f ca="true">+IF(OFFSET('Hygiene Data'!$D$13,0,10*ROW('Hygiene Data'!D58))="","",OFFSET('Hygiene Data'!$D$13,0,10*ROW('Hygiene Data'!D58)))</f>
        <v/>
      </c>
      <c r="DR64" s="300" t="str">
        <f ca="true">+IF(OFFSET('Hygiene Data'!$E$11,0,10*ROW('Hygiene Data'!E58))="","",OFFSET('Hygiene Data'!$E$11,0,10*ROW('Hygiene Data'!E58)))</f>
        <v/>
      </c>
      <c r="DS64" s="300" t="str">
        <f ca="true">+IF(OFFSET('Hygiene Data'!$E$12,0,10*ROW('Hygiene Data'!E58))="","",OFFSET('Hygiene Data'!$E$12,0,10*ROW('Hygiene Data'!E58)))</f>
        <v/>
      </c>
      <c r="DT64" s="300" t="str">
        <f ca="true">+IF(OFFSET('Hygiene Data'!$E$13,0,10*ROW('Hygiene Data'!E58))="","",OFFSET('Hygiene Data'!$E$13,0,10*ROW('Hygiene Data'!E58)))</f>
        <v/>
      </c>
      <c r="DU64" s="300" t="str">
        <f ca="true">+IF(OFFSET('Hygiene Data'!$F$11,0,10*ROW('Hygiene Data'!F58))="","",OFFSET('Hygiene Data'!$F$11,0,10*ROW('Hygiene Data'!F58)))</f>
        <v/>
      </c>
      <c r="DV64" s="300" t="str">
        <f ca="true">+IF(OFFSET('Hygiene Data'!$F$12,0,10*ROW('Hygiene Data'!F58))="","",OFFSET('Hygiene Data'!$F$12,0,10*ROW('Hygiene Data'!F58)))</f>
        <v/>
      </c>
      <c r="DW64" s="300" t="str">
        <f ca="true">+IF(OFFSET('Hygiene Data'!$F$13,0,10*ROW('Hygiene Data'!F58))="","",OFFSET('Hygiene Data'!$F$13,0,10*ROW('Hygiene Data'!F58)))</f>
        <v/>
      </c>
      <c r="DX64" s="300" t="str">
        <f ca="true">+IF(OFFSET('Hygiene Data'!$G$11,0,10*ROW('Hygiene Data'!G58))="","",OFFSET('Hygiene Data'!$G$11,0,10*ROW('Hygiene Data'!G58)))</f>
        <v/>
      </c>
      <c r="DY64" s="300" t="str">
        <f ca="true">+IF(OFFSET('Hygiene Data'!$G$12,0,10*ROW('Hygiene Data'!G58))="","",OFFSET('Hygiene Data'!$G$12,0,10*ROW('Hygiene Data'!G58)))</f>
        <v/>
      </c>
      <c r="DZ64" s="300" t="str">
        <f ca="true">+IF(OFFSET('Hygiene Data'!$G$13,0,10*ROW('Hygiene Data'!G58))="","",OFFSET('Hygiene Data'!$G$13,0,10*ROW('Hygiene Data'!G58)))</f>
        <v/>
      </c>
      <c r="EA64" s="300" t="str">
        <f ca="true">+IF(OFFSET('Hygiene Data'!$H$11,0,10*ROW('Hygiene Data'!H58))="","",OFFSET('Hygiene Data'!$H$11,0,10*ROW('Hygiene Data'!H58)))</f>
        <v/>
      </c>
      <c r="EB64" s="300" t="str">
        <f ca="true">+IF(OFFSET('Hygiene Data'!$H$12,0,10*ROW('Hygiene Data'!H58))="","",OFFSET('Hygiene Data'!$H$12,0,10*ROW('Hygiene Data'!H58)))</f>
        <v/>
      </c>
      <c r="EC64" s="300" t="str">
        <f ca="true">+IF(OFFSET('Hygiene Data'!$H$13,0,10*ROW('Hygiene Data'!H58))="","",OFFSET('Hygiene Data'!$H$13,0,10*ROW('Hygiene Data'!H58)))</f>
        <v/>
      </c>
      <c r="ED64" s="300" t="str">
        <f ca="true">+IF(OFFSET('Hygiene Data'!$I$11,0,10*ROW('Hygiene Data'!I58))="","",OFFSET('Hygiene Data'!$I$11,0,10*ROW('Hygiene Data'!I58)))</f>
        <v/>
      </c>
      <c r="EE64" s="300" t="str">
        <f ca="true">+IF(OFFSET('Hygiene Data'!$I$12,0,10*ROW('Hygiene Data'!I58))="","",OFFSET('Hygiene Data'!$I$12,0,10*ROW('Hygiene Data'!I58)))</f>
        <v/>
      </c>
      <c r="EF64" s="300"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57"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0"/>
      <c r="BS65" s="300" t="str">
        <f ca="true">+IF(OFFSET('Water Data'!$D$27,0,10*ROW('Water Data'!D59))="","",OFFSET('Water Data'!$D$27,0,10*ROW('Water Data'!D59)))</f>
        <v/>
      </c>
      <c r="BT65" s="300" t="str">
        <f ca="true">+IF(OFFSET('Water Data'!$D$28,0,10*ROW('Water Data'!D59))="","",OFFSET('Water Data'!$D$28,0,10*ROW('Water Data'!D59)))</f>
        <v/>
      </c>
      <c r="BU65" s="300" t="str">
        <f ca="true">+IF(OFFSET('Water Data'!$D$29,0,10*ROW('Water Data'!D59))="","",OFFSET('Water Data'!$D$29,0,10*ROW('Water Data'!D59)))</f>
        <v/>
      </c>
      <c r="BV65" s="300" t="str">
        <f ca="true">+IF(OFFSET('Water Data'!$E$27,0,10*ROW('Water Data'!E59))="","",OFFSET('Water Data'!$E$27,0,10*ROW('Water Data'!E59)))</f>
        <v/>
      </c>
      <c r="BW65" s="300" t="str">
        <f ca="true">+IF(OFFSET('Water Data'!$E$28,0,10*ROW('Water Data'!E59))="","",OFFSET('Water Data'!$E$28,0,10*ROW('Water Data'!E59)))</f>
        <v/>
      </c>
      <c r="BX65" s="300" t="str">
        <f ca="true">+IF(OFFSET('Water Data'!$E$29,0,10*ROW('Water Data'!E59))="","",OFFSET('Water Data'!$E$29,0,10*ROW('Water Data'!E59)))</f>
        <v/>
      </c>
      <c r="BY65" s="300" t="str">
        <f ca="true">+IF(OFFSET('Water Data'!$F$27,0,10*ROW('Water Data'!F59))="","",OFFSET('Water Data'!$F$27,0,10*ROW('Water Data'!F59)))</f>
        <v/>
      </c>
      <c r="BZ65" s="300" t="str">
        <f ca="true">+IF(OFFSET('Water Data'!$F$28,0,10*ROW('Water Data'!F59))="","",OFFSET('Water Data'!$F$28,0,10*ROW('Water Data'!F59)))</f>
        <v/>
      </c>
      <c r="CA65" s="300" t="str">
        <f ca="true">+IF(OFFSET('Water Data'!$F$29,0,10*ROW('Water Data'!F59))="","",OFFSET('Water Data'!$F$29,0,10*ROW('Water Data'!F59)))</f>
        <v/>
      </c>
      <c r="CB65" s="300" t="str">
        <f ca="true">+IF(OFFSET('Water Data'!$G$27,0,10*ROW('Water Data'!G59))="","",OFFSET('Water Data'!$G$27,0,10*ROW('Water Data'!G59)))</f>
        <v/>
      </c>
      <c r="CC65" s="300" t="str">
        <f ca="true">+IF(OFFSET('Water Data'!$G$28,0,10*ROW('Water Data'!G59))="","",OFFSET('Water Data'!$G$28,0,10*ROW('Water Data'!G59)))</f>
        <v/>
      </c>
      <c r="CD65" s="300" t="str">
        <f ca="true">+IF(OFFSET('Water Data'!$G$29,0,10*ROW('Water Data'!G59))="","",OFFSET('Water Data'!$G$29,0,10*ROW('Water Data'!G59)))</f>
        <v/>
      </c>
      <c r="CE65" s="300" t="str">
        <f ca="true">+IF(OFFSET('Water Data'!$H$27,0,10*ROW('Water Data'!H59))="","",OFFSET('Water Data'!$H$27,0,10*ROW('Water Data'!H59)))</f>
        <v/>
      </c>
      <c r="CF65" s="300" t="str">
        <f ca="true">+IF(OFFSET('Water Data'!$H$28,0,10*ROW('Water Data'!H59))="","",OFFSET('Water Data'!$H$28,0,10*ROW('Water Data'!H59)))</f>
        <v/>
      </c>
      <c r="CG65" s="300" t="str">
        <f ca="true">+IF(OFFSET('Water Data'!$H$29,0,10*ROW('Water Data'!H59))="","",OFFSET('Water Data'!$H$29,0,10*ROW('Water Data'!H59)))</f>
        <v/>
      </c>
      <c r="CH65" s="300" t="str">
        <f ca="true">+IF(OFFSET('Water Data'!$I$27,0,10*ROW('Water Data'!I59))="","",OFFSET('Water Data'!$I$27,0,10*ROW('Water Data'!I59)))</f>
        <v/>
      </c>
      <c r="CI65" s="300" t="str">
        <f ca="true">+IF(OFFSET('Water Data'!$I$28,0,10*ROW('Water Data'!I59))="","",OFFSET('Water Data'!$I$28,0,10*ROW('Water Data'!I59)))</f>
        <v/>
      </c>
      <c r="CJ65" s="300" t="str">
        <f ca="true">+IF(OFFSET('Water Data'!$I$29,0,10*ROW('Water Data'!I59))="","",OFFSET('Water Data'!$I$29,0,10*ROW('Water Data'!I59)))</f>
        <v/>
      </c>
      <c r="CK65" s="300" t="str">
        <f ca="true">+IF(OFFSET('Sanitation Data'!$D$28,0,10*ROW('Sanitation Data'!D59))="","",OFFSET('Sanitation Data'!$D$28,0,10*ROW('Sanitation Data'!D59)))</f>
        <v/>
      </c>
      <c r="CL65" s="300" t="str">
        <f ca="true">+IF(OFFSET('Sanitation Data'!$D$29,0,10*ROW('Sanitation Data'!D59))="","",OFFSET('Sanitation Data'!$D$29,0,10*ROW('Sanitation Data'!D59)))</f>
        <v/>
      </c>
      <c r="CM65" s="300" t="str">
        <f ca="true">+IF(OFFSET('Sanitation Data'!$D$30,0,10*ROW('Sanitation Data'!D59))="","",OFFSET('Sanitation Data'!$D$30,0,10*ROW('Sanitation Data'!D59)))</f>
        <v/>
      </c>
      <c r="CN65" s="300" t="str">
        <f ca="true">+IF(OFFSET('Sanitation Data'!$D$31,0,10*ROW('Sanitation Data'!D59))="","",OFFSET('Sanitation Data'!$D$31,0,10*ROW('Sanitation Data'!D59)))</f>
        <v/>
      </c>
      <c r="CO65" s="300" t="str">
        <f ca="true">+IF(OFFSET('Sanitation Data'!$D$32,0,10*ROW('Sanitation Data'!D59))="","",OFFSET('Sanitation Data'!$D$32,0,10*ROW('Sanitation Data'!D59)))</f>
        <v/>
      </c>
      <c r="CP65" s="300" t="str">
        <f ca="true">+IF(OFFSET('Sanitation Data'!$E$28,0,10*ROW('Sanitation Data'!E59))="","",OFFSET('Sanitation Data'!$E$28,0,10*ROW('Sanitation Data'!E59)))</f>
        <v/>
      </c>
      <c r="CQ65" s="300" t="str">
        <f ca="true">+IF(OFFSET('Sanitation Data'!$E$29,0,10*ROW('Sanitation Data'!E59))="","",OFFSET('Sanitation Data'!$E$29,0,10*ROW('Sanitation Data'!E59)))</f>
        <v/>
      </c>
      <c r="CR65" s="300" t="str">
        <f ca="true">+IF(OFFSET('Sanitation Data'!$E$30,0,10*ROW('Sanitation Data'!E59))="","",OFFSET('Sanitation Data'!$E$30,0,10*ROW('Sanitation Data'!E59)))</f>
        <v/>
      </c>
      <c r="CS65" s="300" t="str">
        <f ca="true">+IF(OFFSET('Sanitation Data'!$E$31,0,10*ROW('Sanitation Data'!E59))="","",OFFSET('Sanitation Data'!$E$31,0,10*ROW('Sanitation Data'!E59)))</f>
        <v/>
      </c>
      <c r="CT65" s="300" t="str">
        <f ca="true">+IF(OFFSET('Sanitation Data'!$E$32,0,10*ROW('Sanitation Data'!E59))="","",OFFSET('Sanitation Data'!$E$32,0,10*ROW('Sanitation Data'!E59)))</f>
        <v/>
      </c>
      <c r="CU65" s="300" t="str">
        <f ca="true">+IF(OFFSET('Sanitation Data'!$F$28,0,10*ROW('Sanitation Data'!F59))="","",OFFSET('Sanitation Data'!$F$28,0,10*ROW('Sanitation Data'!F59)))</f>
        <v/>
      </c>
      <c r="CV65" s="300" t="str">
        <f ca="true">+IF(OFFSET('Sanitation Data'!$F$29,0,10*ROW('Sanitation Data'!F59))="","",OFFSET('Sanitation Data'!$F$29,0,10*ROW('Sanitation Data'!F59)))</f>
        <v/>
      </c>
      <c r="CW65" s="300" t="str">
        <f ca="true">+IF(OFFSET('Sanitation Data'!$F$30,0,10*ROW('Sanitation Data'!F59))="","",OFFSET('Sanitation Data'!$F$30,0,10*ROW('Sanitation Data'!F59)))</f>
        <v/>
      </c>
      <c r="CX65" s="300" t="str">
        <f ca="true">+IF(OFFSET('Sanitation Data'!$F$31,0,10*ROW('Sanitation Data'!F59))="","",OFFSET('Sanitation Data'!$F$31,0,10*ROW('Sanitation Data'!F59)))</f>
        <v/>
      </c>
      <c r="CY65" s="300" t="str">
        <f ca="true">+IF(OFFSET('Sanitation Data'!$F$32,0,10*ROW('Sanitation Data'!F59))="","",OFFSET('Sanitation Data'!$F$32,0,10*ROW('Sanitation Data'!F59)))</f>
        <v/>
      </c>
      <c r="CZ65" s="300" t="str">
        <f ca="true">+IF(OFFSET('Sanitation Data'!$G$28,0,10*ROW('Sanitation Data'!G59))="","",OFFSET('Sanitation Data'!$G$28,0,10*ROW('Sanitation Data'!G59)))</f>
        <v/>
      </c>
      <c r="DA65" s="300" t="str">
        <f ca="true">+IF(OFFSET('Sanitation Data'!$G$29,0,10*ROW('Sanitation Data'!G59))="","",OFFSET('Sanitation Data'!$G$29,0,10*ROW('Sanitation Data'!G59)))</f>
        <v/>
      </c>
      <c r="DB65" s="300" t="str">
        <f ca="true">+IF(OFFSET('Sanitation Data'!$G$30,0,10*ROW('Sanitation Data'!G59))="","",OFFSET('Sanitation Data'!$G$30,0,10*ROW('Sanitation Data'!G59)))</f>
        <v/>
      </c>
      <c r="DC65" s="300" t="str">
        <f ca="true">+IF(OFFSET('Sanitation Data'!$G$31,0,10*ROW('Sanitation Data'!G59))="","",OFFSET('Sanitation Data'!$G$31,0,10*ROW('Sanitation Data'!G59)))</f>
        <v/>
      </c>
      <c r="DD65" s="300" t="str">
        <f ca="true">+IF(OFFSET('Sanitation Data'!$G$32,0,10*ROW('Sanitation Data'!G59))="","",OFFSET('Sanitation Data'!$G$32,0,10*ROW('Sanitation Data'!G59)))</f>
        <v/>
      </c>
      <c r="DE65" s="300" t="str">
        <f ca="true">+IF(OFFSET('Sanitation Data'!$H$28,0,10*ROW('Sanitation Data'!H59))="","",OFFSET('Sanitation Data'!$H$28,0,10*ROW('Sanitation Data'!H59)))</f>
        <v/>
      </c>
      <c r="DF65" s="300" t="str">
        <f ca="true">+IF(OFFSET('Sanitation Data'!$H$29,0,10*ROW('Sanitation Data'!H59))="","",OFFSET('Sanitation Data'!$H$29,0,10*ROW('Sanitation Data'!H59)))</f>
        <v/>
      </c>
      <c r="DG65" s="300" t="str">
        <f ca="true">+IF(OFFSET('Sanitation Data'!$H$30,0,10*ROW('Sanitation Data'!H59))="","",OFFSET('Sanitation Data'!$H$30,0,10*ROW('Sanitation Data'!H59)))</f>
        <v/>
      </c>
      <c r="DH65" s="300" t="str">
        <f ca="true">+IF(OFFSET('Sanitation Data'!$H$31,0,10*ROW('Sanitation Data'!H59))="","",OFFSET('Sanitation Data'!$H$31,0,10*ROW('Sanitation Data'!H59)))</f>
        <v/>
      </c>
      <c r="DI65" s="300" t="str">
        <f ca="true">+IF(OFFSET('Sanitation Data'!$H$32,0,10*ROW('Sanitation Data'!H59))="","",OFFSET('Sanitation Data'!$H$32,0,10*ROW('Sanitation Data'!H59)))</f>
        <v/>
      </c>
      <c r="DJ65" s="300" t="str">
        <f ca="true">+IF(OFFSET('Sanitation Data'!$I$28,0,10*ROW('Sanitation Data'!I59))="","",OFFSET('Sanitation Data'!$I$28,0,10*ROW('Sanitation Data'!I59)))</f>
        <v/>
      </c>
      <c r="DK65" s="300" t="str">
        <f ca="true">+IF(OFFSET('Sanitation Data'!$I$29,0,10*ROW('Sanitation Data'!I59))="","",OFFSET('Sanitation Data'!$I$29,0,10*ROW('Sanitation Data'!I59)))</f>
        <v/>
      </c>
      <c r="DL65" s="300" t="str">
        <f ca="true">+IF(OFFSET('Sanitation Data'!$I$30,0,10*ROW('Sanitation Data'!I59))="","",OFFSET('Sanitation Data'!$I$30,0,10*ROW('Sanitation Data'!I59)))</f>
        <v/>
      </c>
      <c r="DM65" s="300" t="str">
        <f ca="true">+IF(OFFSET('Sanitation Data'!$I$31,0,10*ROW('Sanitation Data'!I59))="","",OFFSET('Sanitation Data'!$I$31,0,10*ROW('Sanitation Data'!I59)))</f>
        <v/>
      </c>
      <c r="DN65" s="300" t="str">
        <f ca="true">+IF(OFFSET('Sanitation Data'!$I$32,0,10*ROW('Sanitation Data'!I59))="","",OFFSET('Sanitation Data'!$I$32,0,10*ROW('Sanitation Data'!I59)))</f>
        <v/>
      </c>
      <c r="DO65" s="300" t="str">
        <f ca="true">+IF(OFFSET('Hygiene Data'!$D$11,0,10*ROW('Hygiene Data'!D59))="","",OFFSET('Hygiene Data'!$D$11,0,10*ROW('Hygiene Data'!D59)))</f>
        <v/>
      </c>
      <c r="DP65" s="300" t="str">
        <f ca="true">+IF(OFFSET('Hygiene Data'!$D$12,0,10*ROW('Hygiene Data'!D59))="","",OFFSET('Hygiene Data'!$D$12,0,10*ROW('Hygiene Data'!D59)))</f>
        <v/>
      </c>
      <c r="DQ65" s="300" t="str">
        <f ca="true">+IF(OFFSET('Hygiene Data'!$D$13,0,10*ROW('Hygiene Data'!D59))="","",OFFSET('Hygiene Data'!$D$13,0,10*ROW('Hygiene Data'!D59)))</f>
        <v/>
      </c>
      <c r="DR65" s="300" t="str">
        <f ca="true">+IF(OFFSET('Hygiene Data'!$E$11,0,10*ROW('Hygiene Data'!E59))="","",OFFSET('Hygiene Data'!$E$11,0,10*ROW('Hygiene Data'!E59)))</f>
        <v/>
      </c>
      <c r="DS65" s="300" t="str">
        <f ca="true">+IF(OFFSET('Hygiene Data'!$E$12,0,10*ROW('Hygiene Data'!E59))="","",OFFSET('Hygiene Data'!$E$12,0,10*ROW('Hygiene Data'!E59)))</f>
        <v/>
      </c>
      <c r="DT65" s="300" t="str">
        <f ca="true">+IF(OFFSET('Hygiene Data'!$E$13,0,10*ROW('Hygiene Data'!E59))="","",OFFSET('Hygiene Data'!$E$13,0,10*ROW('Hygiene Data'!E59)))</f>
        <v/>
      </c>
      <c r="DU65" s="300" t="str">
        <f ca="true">+IF(OFFSET('Hygiene Data'!$F$11,0,10*ROW('Hygiene Data'!F59))="","",OFFSET('Hygiene Data'!$F$11,0,10*ROW('Hygiene Data'!F59)))</f>
        <v/>
      </c>
      <c r="DV65" s="300" t="str">
        <f ca="true">+IF(OFFSET('Hygiene Data'!$F$12,0,10*ROW('Hygiene Data'!F59))="","",OFFSET('Hygiene Data'!$F$12,0,10*ROW('Hygiene Data'!F59)))</f>
        <v/>
      </c>
      <c r="DW65" s="300" t="str">
        <f ca="true">+IF(OFFSET('Hygiene Data'!$F$13,0,10*ROW('Hygiene Data'!F59))="","",OFFSET('Hygiene Data'!$F$13,0,10*ROW('Hygiene Data'!F59)))</f>
        <v/>
      </c>
      <c r="DX65" s="300" t="str">
        <f ca="true">+IF(OFFSET('Hygiene Data'!$G$11,0,10*ROW('Hygiene Data'!G59))="","",OFFSET('Hygiene Data'!$G$11,0,10*ROW('Hygiene Data'!G59)))</f>
        <v/>
      </c>
      <c r="DY65" s="300" t="str">
        <f ca="true">+IF(OFFSET('Hygiene Data'!$G$12,0,10*ROW('Hygiene Data'!G59))="","",OFFSET('Hygiene Data'!$G$12,0,10*ROW('Hygiene Data'!G59)))</f>
        <v/>
      </c>
      <c r="DZ65" s="300" t="str">
        <f ca="true">+IF(OFFSET('Hygiene Data'!$G$13,0,10*ROW('Hygiene Data'!G59))="","",OFFSET('Hygiene Data'!$G$13,0,10*ROW('Hygiene Data'!G59)))</f>
        <v/>
      </c>
      <c r="EA65" s="300" t="str">
        <f ca="true">+IF(OFFSET('Hygiene Data'!$H$11,0,10*ROW('Hygiene Data'!H59))="","",OFFSET('Hygiene Data'!$H$11,0,10*ROW('Hygiene Data'!H59)))</f>
        <v/>
      </c>
      <c r="EB65" s="300" t="str">
        <f ca="true">+IF(OFFSET('Hygiene Data'!$H$12,0,10*ROW('Hygiene Data'!H59))="","",OFFSET('Hygiene Data'!$H$12,0,10*ROW('Hygiene Data'!H59)))</f>
        <v/>
      </c>
      <c r="EC65" s="300" t="str">
        <f ca="true">+IF(OFFSET('Hygiene Data'!$H$13,0,10*ROW('Hygiene Data'!H59))="","",OFFSET('Hygiene Data'!$H$13,0,10*ROW('Hygiene Data'!H59)))</f>
        <v/>
      </c>
      <c r="ED65" s="300" t="str">
        <f ca="true">+IF(OFFSET('Hygiene Data'!$I$11,0,10*ROW('Hygiene Data'!I59))="","",OFFSET('Hygiene Data'!$I$11,0,10*ROW('Hygiene Data'!I59)))</f>
        <v/>
      </c>
      <c r="EE65" s="300" t="str">
        <f ca="true">+IF(OFFSET('Hygiene Data'!$I$12,0,10*ROW('Hygiene Data'!I59))="","",OFFSET('Hygiene Data'!$I$12,0,10*ROW('Hygiene Data'!I59)))</f>
        <v/>
      </c>
      <c r="EF65" s="300"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57"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0"/>
      <c r="BS66" s="300" t="str">
        <f ca="true">+IF(OFFSET('Water Data'!$D$27,0,10*ROW('Water Data'!D60))="","",OFFSET('Water Data'!$D$27,0,10*ROW('Water Data'!D60)))</f>
        <v/>
      </c>
      <c r="BT66" s="300" t="str">
        <f ca="true">+IF(OFFSET('Water Data'!$D$28,0,10*ROW('Water Data'!D60))="","",OFFSET('Water Data'!$D$28,0,10*ROW('Water Data'!D60)))</f>
        <v/>
      </c>
      <c r="BU66" s="300" t="str">
        <f ca="true">+IF(OFFSET('Water Data'!$D$29,0,10*ROW('Water Data'!D60))="","",OFFSET('Water Data'!$D$29,0,10*ROW('Water Data'!D60)))</f>
        <v/>
      </c>
      <c r="BV66" s="300" t="str">
        <f ca="true">+IF(OFFSET('Water Data'!$E$27,0,10*ROW('Water Data'!E60))="","",OFFSET('Water Data'!$E$27,0,10*ROW('Water Data'!E60)))</f>
        <v/>
      </c>
      <c r="BW66" s="300" t="str">
        <f ca="true">+IF(OFFSET('Water Data'!$E$28,0,10*ROW('Water Data'!E60))="","",OFFSET('Water Data'!$E$28,0,10*ROW('Water Data'!E60)))</f>
        <v/>
      </c>
      <c r="BX66" s="300" t="str">
        <f ca="true">+IF(OFFSET('Water Data'!$E$29,0,10*ROW('Water Data'!E60))="","",OFFSET('Water Data'!$E$29,0,10*ROW('Water Data'!E60)))</f>
        <v/>
      </c>
      <c r="BY66" s="300" t="str">
        <f ca="true">+IF(OFFSET('Water Data'!$F$27,0,10*ROW('Water Data'!F60))="","",OFFSET('Water Data'!$F$27,0,10*ROW('Water Data'!F60)))</f>
        <v/>
      </c>
      <c r="BZ66" s="300" t="str">
        <f ca="true">+IF(OFFSET('Water Data'!$F$28,0,10*ROW('Water Data'!F60))="","",OFFSET('Water Data'!$F$28,0,10*ROW('Water Data'!F60)))</f>
        <v/>
      </c>
      <c r="CA66" s="300" t="str">
        <f ca="true">+IF(OFFSET('Water Data'!$F$29,0,10*ROW('Water Data'!F60))="","",OFFSET('Water Data'!$F$29,0,10*ROW('Water Data'!F60)))</f>
        <v/>
      </c>
      <c r="CB66" s="300" t="str">
        <f ca="true">+IF(OFFSET('Water Data'!$G$27,0,10*ROW('Water Data'!G60))="","",OFFSET('Water Data'!$G$27,0,10*ROW('Water Data'!G60)))</f>
        <v/>
      </c>
      <c r="CC66" s="300" t="str">
        <f ca="true">+IF(OFFSET('Water Data'!$G$28,0,10*ROW('Water Data'!G60))="","",OFFSET('Water Data'!$G$28,0,10*ROW('Water Data'!G60)))</f>
        <v/>
      </c>
      <c r="CD66" s="300" t="str">
        <f ca="true">+IF(OFFSET('Water Data'!$G$29,0,10*ROW('Water Data'!G60))="","",OFFSET('Water Data'!$G$29,0,10*ROW('Water Data'!G60)))</f>
        <v/>
      </c>
      <c r="CE66" s="300" t="str">
        <f ca="true">+IF(OFFSET('Water Data'!$H$27,0,10*ROW('Water Data'!H60))="","",OFFSET('Water Data'!$H$27,0,10*ROW('Water Data'!H60)))</f>
        <v/>
      </c>
      <c r="CF66" s="300" t="str">
        <f ca="true">+IF(OFFSET('Water Data'!$H$28,0,10*ROW('Water Data'!H60))="","",OFFSET('Water Data'!$H$28,0,10*ROW('Water Data'!H60)))</f>
        <v/>
      </c>
      <c r="CG66" s="300" t="str">
        <f ca="true">+IF(OFFSET('Water Data'!$H$29,0,10*ROW('Water Data'!H60))="","",OFFSET('Water Data'!$H$29,0,10*ROW('Water Data'!H60)))</f>
        <v/>
      </c>
      <c r="CH66" s="300" t="str">
        <f ca="true">+IF(OFFSET('Water Data'!$I$27,0,10*ROW('Water Data'!I60))="","",OFFSET('Water Data'!$I$27,0,10*ROW('Water Data'!I60)))</f>
        <v/>
      </c>
      <c r="CI66" s="300" t="str">
        <f ca="true">+IF(OFFSET('Water Data'!$I$28,0,10*ROW('Water Data'!I60))="","",OFFSET('Water Data'!$I$28,0,10*ROW('Water Data'!I60)))</f>
        <v/>
      </c>
      <c r="CJ66" s="300" t="str">
        <f ca="true">+IF(OFFSET('Water Data'!$I$29,0,10*ROW('Water Data'!I60))="","",OFFSET('Water Data'!$I$29,0,10*ROW('Water Data'!I60)))</f>
        <v/>
      </c>
      <c r="CK66" s="300" t="str">
        <f ca="true">+IF(OFFSET('Sanitation Data'!$D$28,0,10*ROW('Sanitation Data'!D60))="","",OFFSET('Sanitation Data'!$D$28,0,10*ROW('Sanitation Data'!D60)))</f>
        <v/>
      </c>
      <c r="CL66" s="300" t="str">
        <f ca="true">+IF(OFFSET('Sanitation Data'!$D$29,0,10*ROW('Sanitation Data'!D60))="","",OFFSET('Sanitation Data'!$D$29,0,10*ROW('Sanitation Data'!D60)))</f>
        <v/>
      </c>
      <c r="CM66" s="300" t="str">
        <f ca="true">+IF(OFFSET('Sanitation Data'!$D$30,0,10*ROW('Sanitation Data'!D60))="","",OFFSET('Sanitation Data'!$D$30,0,10*ROW('Sanitation Data'!D60)))</f>
        <v/>
      </c>
      <c r="CN66" s="300" t="str">
        <f ca="true">+IF(OFFSET('Sanitation Data'!$D$31,0,10*ROW('Sanitation Data'!D60))="","",OFFSET('Sanitation Data'!$D$31,0,10*ROW('Sanitation Data'!D60)))</f>
        <v/>
      </c>
      <c r="CO66" s="300" t="str">
        <f ca="true">+IF(OFFSET('Sanitation Data'!$D$32,0,10*ROW('Sanitation Data'!D60))="","",OFFSET('Sanitation Data'!$D$32,0,10*ROW('Sanitation Data'!D60)))</f>
        <v/>
      </c>
      <c r="CP66" s="300" t="str">
        <f ca="true">+IF(OFFSET('Sanitation Data'!$E$28,0,10*ROW('Sanitation Data'!E60))="","",OFFSET('Sanitation Data'!$E$28,0,10*ROW('Sanitation Data'!E60)))</f>
        <v/>
      </c>
      <c r="CQ66" s="300" t="str">
        <f ca="true">+IF(OFFSET('Sanitation Data'!$E$29,0,10*ROW('Sanitation Data'!E60))="","",OFFSET('Sanitation Data'!$E$29,0,10*ROW('Sanitation Data'!E60)))</f>
        <v/>
      </c>
      <c r="CR66" s="300" t="str">
        <f ca="true">+IF(OFFSET('Sanitation Data'!$E$30,0,10*ROW('Sanitation Data'!E60))="","",OFFSET('Sanitation Data'!$E$30,0,10*ROW('Sanitation Data'!E60)))</f>
        <v/>
      </c>
      <c r="CS66" s="300" t="str">
        <f ca="true">+IF(OFFSET('Sanitation Data'!$E$31,0,10*ROW('Sanitation Data'!E60))="","",OFFSET('Sanitation Data'!$E$31,0,10*ROW('Sanitation Data'!E60)))</f>
        <v/>
      </c>
      <c r="CT66" s="300" t="str">
        <f ca="true">+IF(OFFSET('Sanitation Data'!$E$32,0,10*ROW('Sanitation Data'!E60))="","",OFFSET('Sanitation Data'!$E$32,0,10*ROW('Sanitation Data'!E60)))</f>
        <v/>
      </c>
      <c r="CU66" s="300" t="str">
        <f ca="true">+IF(OFFSET('Sanitation Data'!$F$28,0,10*ROW('Sanitation Data'!F60))="","",OFFSET('Sanitation Data'!$F$28,0,10*ROW('Sanitation Data'!F60)))</f>
        <v/>
      </c>
      <c r="CV66" s="300" t="str">
        <f ca="true">+IF(OFFSET('Sanitation Data'!$F$29,0,10*ROW('Sanitation Data'!F60))="","",OFFSET('Sanitation Data'!$F$29,0,10*ROW('Sanitation Data'!F60)))</f>
        <v/>
      </c>
      <c r="CW66" s="300" t="str">
        <f ca="true">+IF(OFFSET('Sanitation Data'!$F$30,0,10*ROW('Sanitation Data'!F60))="","",OFFSET('Sanitation Data'!$F$30,0,10*ROW('Sanitation Data'!F60)))</f>
        <v/>
      </c>
      <c r="CX66" s="300" t="str">
        <f ca="true">+IF(OFFSET('Sanitation Data'!$F$31,0,10*ROW('Sanitation Data'!F60))="","",OFFSET('Sanitation Data'!$F$31,0,10*ROW('Sanitation Data'!F60)))</f>
        <v/>
      </c>
      <c r="CY66" s="300" t="str">
        <f ca="true">+IF(OFFSET('Sanitation Data'!$F$32,0,10*ROW('Sanitation Data'!F60))="","",OFFSET('Sanitation Data'!$F$32,0,10*ROW('Sanitation Data'!F60)))</f>
        <v/>
      </c>
      <c r="CZ66" s="300" t="str">
        <f ca="true">+IF(OFFSET('Sanitation Data'!$G$28,0,10*ROW('Sanitation Data'!G60))="","",OFFSET('Sanitation Data'!$G$28,0,10*ROW('Sanitation Data'!G60)))</f>
        <v/>
      </c>
      <c r="DA66" s="300" t="str">
        <f ca="true">+IF(OFFSET('Sanitation Data'!$G$29,0,10*ROW('Sanitation Data'!G60))="","",OFFSET('Sanitation Data'!$G$29,0,10*ROW('Sanitation Data'!G60)))</f>
        <v/>
      </c>
      <c r="DB66" s="300" t="str">
        <f ca="true">+IF(OFFSET('Sanitation Data'!$G$30,0,10*ROW('Sanitation Data'!G60))="","",OFFSET('Sanitation Data'!$G$30,0,10*ROW('Sanitation Data'!G60)))</f>
        <v/>
      </c>
      <c r="DC66" s="300" t="str">
        <f ca="true">+IF(OFFSET('Sanitation Data'!$G$31,0,10*ROW('Sanitation Data'!G60))="","",OFFSET('Sanitation Data'!$G$31,0,10*ROW('Sanitation Data'!G60)))</f>
        <v/>
      </c>
      <c r="DD66" s="300" t="str">
        <f ca="true">+IF(OFFSET('Sanitation Data'!$G$32,0,10*ROW('Sanitation Data'!G60))="","",OFFSET('Sanitation Data'!$G$32,0,10*ROW('Sanitation Data'!G60)))</f>
        <v/>
      </c>
      <c r="DE66" s="300" t="str">
        <f ca="true">+IF(OFFSET('Sanitation Data'!$H$28,0,10*ROW('Sanitation Data'!H60))="","",OFFSET('Sanitation Data'!$H$28,0,10*ROW('Sanitation Data'!H60)))</f>
        <v/>
      </c>
      <c r="DF66" s="300" t="str">
        <f ca="true">+IF(OFFSET('Sanitation Data'!$H$29,0,10*ROW('Sanitation Data'!H60))="","",OFFSET('Sanitation Data'!$H$29,0,10*ROW('Sanitation Data'!H60)))</f>
        <v/>
      </c>
      <c r="DG66" s="300" t="str">
        <f ca="true">+IF(OFFSET('Sanitation Data'!$H$30,0,10*ROW('Sanitation Data'!H60))="","",OFFSET('Sanitation Data'!$H$30,0,10*ROW('Sanitation Data'!H60)))</f>
        <v/>
      </c>
      <c r="DH66" s="300" t="str">
        <f ca="true">+IF(OFFSET('Sanitation Data'!$H$31,0,10*ROW('Sanitation Data'!H60))="","",OFFSET('Sanitation Data'!$H$31,0,10*ROW('Sanitation Data'!H60)))</f>
        <v/>
      </c>
      <c r="DI66" s="300" t="str">
        <f ca="true">+IF(OFFSET('Sanitation Data'!$H$32,0,10*ROW('Sanitation Data'!H60))="","",OFFSET('Sanitation Data'!$H$32,0,10*ROW('Sanitation Data'!H60)))</f>
        <v/>
      </c>
      <c r="DJ66" s="300" t="str">
        <f ca="true">+IF(OFFSET('Sanitation Data'!$I$28,0,10*ROW('Sanitation Data'!I60))="","",OFFSET('Sanitation Data'!$I$28,0,10*ROW('Sanitation Data'!I60)))</f>
        <v/>
      </c>
      <c r="DK66" s="300" t="str">
        <f ca="true">+IF(OFFSET('Sanitation Data'!$I$29,0,10*ROW('Sanitation Data'!I60))="","",OFFSET('Sanitation Data'!$I$29,0,10*ROW('Sanitation Data'!I60)))</f>
        <v/>
      </c>
      <c r="DL66" s="300" t="str">
        <f ca="true">+IF(OFFSET('Sanitation Data'!$I$30,0,10*ROW('Sanitation Data'!I60))="","",OFFSET('Sanitation Data'!$I$30,0,10*ROW('Sanitation Data'!I60)))</f>
        <v/>
      </c>
      <c r="DM66" s="300" t="str">
        <f ca="true">+IF(OFFSET('Sanitation Data'!$I$31,0,10*ROW('Sanitation Data'!I60))="","",OFFSET('Sanitation Data'!$I$31,0,10*ROW('Sanitation Data'!I60)))</f>
        <v/>
      </c>
      <c r="DN66" s="300" t="str">
        <f ca="true">+IF(OFFSET('Sanitation Data'!$I$32,0,10*ROW('Sanitation Data'!I60))="","",OFFSET('Sanitation Data'!$I$32,0,10*ROW('Sanitation Data'!I60)))</f>
        <v/>
      </c>
      <c r="DO66" s="300" t="str">
        <f ca="true">+IF(OFFSET('Hygiene Data'!$D$11,0,10*ROW('Hygiene Data'!D60))="","",OFFSET('Hygiene Data'!$D$11,0,10*ROW('Hygiene Data'!D60)))</f>
        <v/>
      </c>
      <c r="DP66" s="300" t="str">
        <f ca="true">+IF(OFFSET('Hygiene Data'!$D$12,0,10*ROW('Hygiene Data'!D60))="","",OFFSET('Hygiene Data'!$D$12,0,10*ROW('Hygiene Data'!D60)))</f>
        <v/>
      </c>
      <c r="DQ66" s="300" t="str">
        <f ca="true">+IF(OFFSET('Hygiene Data'!$D$13,0,10*ROW('Hygiene Data'!D60))="","",OFFSET('Hygiene Data'!$D$13,0,10*ROW('Hygiene Data'!D60)))</f>
        <v/>
      </c>
      <c r="DR66" s="300" t="str">
        <f ca="true">+IF(OFFSET('Hygiene Data'!$E$11,0,10*ROW('Hygiene Data'!E60))="","",OFFSET('Hygiene Data'!$E$11,0,10*ROW('Hygiene Data'!E60)))</f>
        <v/>
      </c>
      <c r="DS66" s="300" t="str">
        <f ca="true">+IF(OFFSET('Hygiene Data'!$E$12,0,10*ROW('Hygiene Data'!E60))="","",OFFSET('Hygiene Data'!$E$12,0,10*ROW('Hygiene Data'!E60)))</f>
        <v/>
      </c>
      <c r="DT66" s="300" t="str">
        <f ca="true">+IF(OFFSET('Hygiene Data'!$E$13,0,10*ROW('Hygiene Data'!E60))="","",OFFSET('Hygiene Data'!$E$13,0,10*ROW('Hygiene Data'!E60)))</f>
        <v/>
      </c>
      <c r="DU66" s="300" t="str">
        <f ca="true">+IF(OFFSET('Hygiene Data'!$F$11,0,10*ROW('Hygiene Data'!F60))="","",OFFSET('Hygiene Data'!$F$11,0,10*ROW('Hygiene Data'!F60)))</f>
        <v/>
      </c>
      <c r="DV66" s="300" t="str">
        <f ca="true">+IF(OFFSET('Hygiene Data'!$F$12,0,10*ROW('Hygiene Data'!F60))="","",OFFSET('Hygiene Data'!$F$12,0,10*ROW('Hygiene Data'!F60)))</f>
        <v/>
      </c>
      <c r="DW66" s="300" t="str">
        <f ca="true">+IF(OFFSET('Hygiene Data'!$F$13,0,10*ROW('Hygiene Data'!F60))="","",OFFSET('Hygiene Data'!$F$13,0,10*ROW('Hygiene Data'!F60)))</f>
        <v/>
      </c>
      <c r="DX66" s="300" t="str">
        <f ca="true">+IF(OFFSET('Hygiene Data'!$G$11,0,10*ROW('Hygiene Data'!G60))="","",OFFSET('Hygiene Data'!$G$11,0,10*ROW('Hygiene Data'!G60)))</f>
        <v/>
      </c>
      <c r="DY66" s="300" t="str">
        <f ca="true">+IF(OFFSET('Hygiene Data'!$G$12,0,10*ROW('Hygiene Data'!G60))="","",OFFSET('Hygiene Data'!$G$12,0,10*ROW('Hygiene Data'!G60)))</f>
        <v/>
      </c>
      <c r="DZ66" s="300" t="str">
        <f ca="true">+IF(OFFSET('Hygiene Data'!$G$13,0,10*ROW('Hygiene Data'!G60))="","",OFFSET('Hygiene Data'!$G$13,0,10*ROW('Hygiene Data'!G60)))</f>
        <v/>
      </c>
      <c r="EA66" s="300" t="str">
        <f ca="true">+IF(OFFSET('Hygiene Data'!$H$11,0,10*ROW('Hygiene Data'!H60))="","",OFFSET('Hygiene Data'!$H$11,0,10*ROW('Hygiene Data'!H60)))</f>
        <v/>
      </c>
      <c r="EB66" s="300" t="str">
        <f ca="true">+IF(OFFSET('Hygiene Data'!$H$12,0,10*ROW('Hygiene Data'!H60))="","",OFFSET('Hygiene Data'!$H$12,0,10*ROW('Hygiene Data'!H60)))</f>
        <v/>
      </c>
      <c r="EC66" s="300" t="str">
        <f ca="true">+IF(OFFSET('Hygiene Data'!$H$13,0,10*ROW('Hygiene Data'!H60))="","",OFFSET('Hygiene Data'!$H$13,0,10*ROW('Hygiene Data'!H60)))</f>
        <v/>
      </c>
      <c r="ED66" s="300" t="str">
        <f ca="true">+IF(OFFSET('Hygiene Data'!$I$11,0,10*ROW('Hygiene Data'!I60))="","",OFFSET('Hygiene Data'!$I$11,0,10*ROW('Hygiene Data'!I60)))</f>
        <v/>
      </c>
      <c r="EE66" s="300" t="str">
        <f ca="true">+IF(OFFSET('Hygiene Data'!$I$12,0,10*ROW('Hygiene Data'!I60))="","",OFFSET('Hygiene Data'!$I$12,0,10*ROW('Hygiene Data'!I60)))</f>
        <v/>
      </c>
      <c r="EF66" s="300"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57"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0"/>
      <c r="BS67" s="300" t="str">
        <f ca="true">+IF(OFFSET('Water Data'!$D$27,0,10*ROW('Water Data'!D61))="","",OFFSET('Water Data'!$D$27,0,10*ROW('Water Data'!D61)))</f>
        <v/>
      </c>
      <c r="BT67" s="300" t="str">
        <f ca="true">+IF(OFFSET('Water Data'!$D$28,0,10*ROW('Water Data'!D61))="","",OFFSET('Water Data'!$D$28,0,10*ROW('Water Data'!D61)))</f>
        <v/>
      </c>
      <c r="BU67" s="300" t="str">
        <f ca="true">+IF(OFFSET('Water Data'!$D$29,0,10*ROW('Water Data'!D61))="","",OFFSET('Water Data'!$D$29,0,10*ROW('Water Data'!D61)))</f>
        <v/>
      </c>
      <c r="BV67" s="300" t="str">
        <f ca="true">+IF(OFFSET('Water Data'!$E$27,0,10*ROW('Water Data'!E61))="","",OFFSET('Water Data'!$E$27,0,10*ROW('Water Data'!E61)))</f>
        <v/>
      </c>
      <c r="BW67" s="300" t="str">
        <f ca="true">+IF(OFFSET('Water Data'!$E$28,0,10*ROW('Water Data'!E61))="","",OFFSET('Water Data'!$E$28,0,10*ROW('Water Data'!E61)))</f>
        <v/>
      </c>
      <c r="BX67" s="300" t="str">
        <f ca="true">+IF(OFFSET('Water Data'!$E$29,0,10*ROW('Water Data'!E61))="","",OFFSET('Water Data'!$E$29,0,10*ROW('Water Data'!E61)))</f>
        <v/>
      </c>
      <c r="BY67" s="300" t="str">
        <f ca="true">+IF(OFFSET('Water Data'!$F$27,0,10*ROW('Water Data'!F61))="","",OFFSET('Water Data'!$F$27,0,10*ROW('Water Data'!F61)))</f>
        <v/>
      </c>
      <c r="BZ67" s="300" t="str">
        <f ca="true">+IF(OFFSET('Water Data'!$F$28,0,10*ROW('Water Data'!F61))="","",OFFSET('Water Data'!$F$28,0,10*ROW('Water Data'!F61)))</f>
        <v/>
      </c>
      <c r="CA67" s="300" t="str">
        <f ca="true">+IF(OFFSET('Water Data'!$F$29,0,10*ROW('Water Data'!F61))="","",OFFSET('Water Data'!$F$29,0,10*ROW('Water Data'!F61)))</f>
        <v/>
      </c>
      <c r="CB67" s="300" t="str">
        <f ca="true">+IF(OFFSET('Water Data'!$G$27,0,10*ROW('Water Data'!G61))="","",OFFSET('Water Data'!$G$27,0,10*ROW('Water Data'!G61)))</f>
        <v/>
      </c>
      <c r="CC67" s="300" t="str">
        <f ca="true">+IF(OFFSET('Water Data'!$G$28,0,10*ROW('Water Data'!G61))="","",OFFSET('Water Data'!$G$28,0,10*ROW('Water Data'!G61)))</f>
        <v/>
      </c>
      <c r="CD67" s="300" t="str">
        <f ca="true">+IF(OFFSET('Water Data'!$G$29,0,10*ROW('Water Data'!G61))="","",OFFSET('Water Data'!$G$29,0,10*ROW('Water Data'!G61)))</f>
        <v/>
      </c>
      <c r="CE67" s="300" t="str">
        <f ca="true">+IF(OFFSET('Water Data'!$H$27,0,10*ROW('Water Data'!H61))="","",OFFSET('Water Data'!$H$27,0,10*ROW('Water Data'!H61)))</f>
        <v/>
      </c>
      <c r="CF67" s="300" t="str">
        <f ca="true">+IF(OFFSET('Water Data'!$H$28,0,10*ROW('Water Data'!H61))="","",OFFSET('Water Data'!$H$28,0,10*ROW('Water Data'!H61)))</f>
        <v/>
      </c>
      <c r="CG67" s="300" t="str">
        <f ca="true">+IF(OFFSET('Water Data'!$H$29,0,10*ROW('Water Data'!H61))="","",OFFSET('Water Data'!$H$29,0,10*ROW('Water Data'!H61)))</f>
        <v/>
      </c>
      <c r="CH67" s="300" t="str">
        <f ca="true">+IF(OFFSET('Water Data'!$I$27,0,10*ROW('Water Data'!I61))="","",OFFSET('Water Data'!$I$27,0,10*ROW('Water Data'!I61)))</f>
        <v/>
      </c>
      <c r="CI67" s="300" t="str">
        <f ca="true">+IF(OFFSET('Water Data'!$I$28,0,10*ROW('Water Data'!I61))="","",OFFSET('Water Data'!$I$28,0,10*ROW('Water Data'!I61)))</f>
        <v/>
      </c>
      <c r="CJ67" s="300" t="str">
        <f ca="true">+IF(OFFSET('Water Data'!$I$29,0,10*ROW('Water Data'!I61))="","",OFFSET('Water Data'!$I$29,0,10*ROW('Water Data'!I61)))</f>
        <v/>
      </c>
      <c r="CK67" s="300" t="str">
        <f ca="true">+IF(OFFSET('Sanitation Data'!$D$28,0,10*ROW('Sanitation Data'!D61))="","",OFFSET('Sanitation Data'!$D$28,0,10*ROW('Sanitation Data'!D61)))</f>
        <v/>
      </c>
      <c r="CL67" s="300" t="str">
        <f ca="true">+IF(OFFSET('Sanitation Data'!$D$29,0,10*ROW('Sanitation Data'!D61))="","",OFFSET('Sanitation Data'!$D$29,0,10*ROW('Sanitation Data'!D61)))</f>
        <v/>
      </c>
      <c r="CM67" s="300" t="str">
        <f ca="true">+IF(OFFSET('Sanitation Data'!$D$30,0,10*ROW('Sanitation Data'!D61))="","",OFFSET('Sanitation Data'!$D$30,0,10*ROW('Sanitation Data'!D61)))</f>
        <v/>
      </c>
      <c r="CN67" s="300" t="str">
        <f ca="true">+IF(OFFSET('Sanitation Data'!$D$31,0,10*ROW('Sanitation Data'!D61))="","",OFFSET('Sanitation Data'!$D$31,0,10*ROW('Sanitation Data'!D61)))</f>
        <v/>
      </c>
      <c r="CO67" s="300" t="str">
        <f ca="true">+IF(OFFSET('Sanitation Data'!$D$32,0,10*ROW('Sanitation Data'!D61))="","",OFFSET('Sanitation Data'!$D$32,0,10*ROW('Sanitation Data'!D61)))</f>
        <v/>
      </c>
      <c r="CP67" s="300" t="str">
        <f ca="true">+IF(OFFSET('Sanitation Data'!$E$28,0,10*ROW('Sanitation Data'!E61))="","",OFFSET('Sanitation Data'!$E$28,0,10*ROW('Sanitation Data'!E61)))</f>
        <v/>
      </c>
      <c r="CQ67" s="300" t="str">
        <f ca="true">+IF(OFFSET('Sanitation Data'!$E$29,0,10*ROW('Sanitation Data'!E61))="","",OFFSET('Sanitation Data'!$E$29,0,10*ROW('Sanitation Data'!E61)))</f>
        <v/>
      </c>
      <c r="CR67" s="300" t="str">
        <f ca="true">+IF(OFFSET('Sanitation Data'!$E$30,0,10*ROW('Sanitation Data'!E61))="","",OFFSET('Sanitation Data'!$E$30,0,10*ROW('Sanitation Data'!E61)))</f>
        <v/>
      </c>
      <c r="CS67" s="300" t="str">
        <f ca="true">+IF(OFFSET('Sanitation Data'!$E$31,0,10*ROW('Sanitation Data'!E61))="","",OFFSET('Sanitation Data'!$E$31,0,10*ROW('Sanitation Data'!E61)))</f>
        <v/>
      </c>
      <c r="CT67" s="300" t="str">
        <f ca="true">+IF(OFFSET('Sanitation Data'!$E$32,0,10*ROW('Sanitation Data'!E61))="","",OFFSET('Sanitation Data'!$E$32,0,10*ROW('Sanitation Data'!E61)))</f>
        <v/>
      </c>
      <c r="CU67" s="300" t="str">
        <f ca="true">+IF(OFFSET('Sanitation Data'!$F$28,0,10*ROW('Sanitation Data'!F61))="","",OFFSET('Sanitation Data'!$F$28,0,10*ROW('Sanitation Data'!F61)))</f>
        <v/>
      </c>
      <c r="CV67" s="300" t="str">
        <f ca="true">+IF(OFFSET('Sanitation Data'!$F$29,0,10*ROW('Sanitation Data'!F61))="","",OFFSET('Sanitation Data'!$F$29,0,10*ROW('Sanitation Data'!F61)))</f>
        <v/>
      </c>
      <c r="CW67" s="300" t="str">
        <f ca="true">+IF(OFFSET('Sanitation Data'!$F$30,0,10*ROW('Sanitation Data'!F61))="","",OFFSET('Sanitation Data'!$F$30,0,10*ROW('Sanitation Data'!F61)))</f>
        <v/>
      </c>
      <c r="CX67" s="300" t="str">
        <f ca="true">+IF(OFFSET('Sanitation Data'!$F$31,0,10*ROW('Sanitation Data'!F61))="","",OFFSET('Sanitation Data'!$F$31,0,10*ROW('Sanitation Data'!F61)))</f>
        <v/>
      </c>
      <c r="CY67" s="300" t="str">
        <f ca="true">+IF(OFFSET('Sanitation Data'!$F$32,0,10*ROW('Sanitation Data'!F61))="","",OFFSET('Sanitation Data'!$F$32,0,10*ROW('Sanitation Data'!F61)))</f>
        <v/>
      </c>
      <c r="CZ67" s="300" t="str">
        <f ca="true">+IF(OFFSET('Sanitation Data'!$G$28,0,10*ROW('Sanitation Data'!G61))="","",OFFSET('Sanitation Data'!$G$28,0,10*ROW('Sanitation Data'!G61)))</f>
        <v/>
      </c>
      <c r="DA67" s="300" t="str">
        <f ca="true">+IF(OFFSET('Sanitation Data'!$G$29,0,10*ROW('Sanitation Data'!G61))="","",OFFSET('Sanitation Data'!$G$29,0,10*ROW('Sanitation Data'!G61)))</f>
        <v/>
      </c>
      <c r="DB67" s="300" t="str">
        <f ca="true">+IF(OFFSET('Sanitation Data'!$G$30,0,10*ROW('Sanitation Data'!G61))="","",OFFSET('Sanitation Data'!$G$30,0,10*ROW('Sanitation Data'!G61)))</f>
        <v/>
      </c>
      <c r="DC67" s="300" t="str">
        <f ca="true">+IF(OFFSET('Sanitation Data'!$G$31,0,10*ROW('Sanitation Data'!G61))="","",OFFSET('Sanitation Data'!$G$31,0,10*ROW('Sanitation Data'!G61)))</f>
        <v/>
      </c>
      <c r="DD67" s="300" t="str">
        <f ca="true">+IF(OFFSET('Sanitation Data'!$G$32,0,10*ROW('Sanitation Data'!G61))="","",OFFSET('Sanitation Data'!$G$32,0,10*ROW('Sanitation Data'!G61)))</f>
        <v/>
      </c>
      <c r="DE67" s="300" t="str">
        <f ca="true">+IF(OFFSET('Sanitation Data'!$H$28,0,10*ROW('Sanitation Data'!H61))="","",OFFSET('Sanitation Data'!$H$28,0,10*ROW('Sanitation Data'!H61)))</f>
        <v/>
      </c>
      <c r="DF67" s="300" t="str">
        <f ca="true">+IF(OFFSET('Sanitation Data'!$H$29,0,10*ROW('Sanitation Data'!H61))="","",OFFSET('Sanitation Data'!$H$29,0,10*ROW('Sanitation Data'!H61)))</f>
        <v/>
      </c>
      <c r="DG67" s="300" t="str">
        <f ca="true">+IF(OFFSET('Sanitation Data'!$H$30,0,10*ROW('Sanitation Data'!H61))="","",OFFSET('Sanitation Data'!$H$30,0,10*ROW('Sanitation Data'!H61)))</f>
        <v/>
      </c>
      <c r="DH67" s="300" t="str">
        <f ca="true">+IF(OFFSET('Sanitation Data'!$H$31,0,10*ROW('Sanitation Data'!H61))="","",OFFSET('Sanitation Data'!$H$31,0,10*ROW('Sanitation Data'!H61)))</f>
        <v/>
      </c>
      <c r="DI67" s="300" t="str">
        <f ca="true">+IF(OFFSET('Sanitation Data'!$H$32,0,10*ROW('Sanitation Data'!H61))="","",OFFSET('Sanitation Data'!$H$32,0,10*ROW('Sanitation Data'!H61)))</f>
        <v/>
      </c>
      <c r="DJ67" s="300" t="str">
        <f ca="true">+IF(OFFSET('Sanitation Data'!$I$28,0,10*ROW('Sanitation Data'!I61))="","",OFFSET('Sanitation Data'!$I$28,0,10*ROW('Sanitation Data'!I61)))</f>
        <v/>
      </c>
      <c r="DK67" s="300" t="str">
        <f ca="true">+IF(OFFSET('Sanitation Data'!$I$29,0,10*ROW('Sanitation Data'!I61))="","",OFFSET('Sanitation Data'!$I$29,0,10*ROW('Sanitation Data'!I61)))</f>
        <v/>
      </c>
      <c r="DL67" s="300" t="str">
        <f ca="true">+IF(OFFSET('Sanitation Data'!$I$30,0,10*ROW('Sanitation Data'!I61))="","",OFFSET('Sanitation Data'!$I$30,0,10*ROW('Sanitation Data'!I61)))</f>
        <v/>
      </c>
      <c r="DM67" s="300" t="str">
        <f ca="true">+IF(OFFSET('Sanitation Data'!$I$31,0,10*ROW('Sanitation Data'!I61))="","",OFFSET('Sanitation Data'!$I$31,0,10*ROW('Sanitation Data'!I61)))</f>
        <v/>
      </c>
      <c r="DN67" s="300" t="str">
        <f ca="true">+IF(OFFSET('Sanitation Data'!$I$32,0,10*ROW('Sanitation Data'!I61))="","",OFFSET('Sanitation Data'!$I$32,0,10*ROW('Sanitation Data'!I61)))</f>
        <v/>
      </c>
      <c r="DO67" s="300" t="str">
        <f ca="true">+IF(OFFSET('Hygiene Data'!$D$11,0,10*ROW('Hygiene Data'!D61))="","",OFFSET('Hygiene Data'!$D$11,0,10*ROW('Hygiene Data'!D61)))</f>
        <v/>
      </c>
      <c r="DP67" s="300" t="str">
        <f ca="true">+IF(OFFSET('Hygiene Data'!$D$12,0,10*ROW('Hygiene Data'!D61))="","",OFFSET('Hygiene Data'!$D$12,0,10*ROW('Hygiene Data'!D61)))</f>
        <v/>
      </c>
      <c r="DQ67" s="300" t="str">
        <f ca="true">+IF(OFFSET('Hygiene Data'!$D$13,0,10*ROW('Hygiene Data'!D61))="","",OFFSET('Hygiene Data'!$D$13,0,10*ROW('Hygiene Data'!D61)))</f>
        <v/>
      </c>
      <c r="DR67" s="300" t="str">
        <f ca="true">+IF(OFFSET('Hygiene Data'!$E$11,0,10*ROW('Hygiene Data'!E61))="","",OFFSET('Hygiene Data'!$E$11,0,10*ROW('Hygiene Data'!E61)))</f>
        <v/>
      </c>
      <c r="DS67" s="300" t="str">
        <f ca="true">+IF(OFFSET('Hygiene Data'!$E$12,0,10*ROW('Hygiene Data'!E61))="","",OFFSET('Hygiene Data'!$E$12,0,10*ROW('Hygiene Data'!E61)))</f>
        <v/>
      </c>
      <c r="DT67" s="300" t="str">
        <f ca="true">+IF(OFFSET('Hygiene Data'!$E$13,0,10*ROW('Hygiene Data'!E61))="","",OFFSET('Hygiene Data'!$E$13,0,10*ROW('Hygiene Data'!E61)))</f>
        <v/>
      </c>
      <c r="DU67" s="300" t="str">
        <f ca="true">+IF(OFFSET('Hygiene Data'!$F$11,0,10*ROW('Hygiene Data'!F61))="","",OFFSET('Hygiene Data'!$F$11,0,10*ROW('Hygiene Data'!F61)))</f>
        <v/>
      </c>
      <c r="DV67" s="300" t="str">
        <f ca="true">+IF(OFFSET('Hygiene Data'!$F$12,0,10*ROW('Hygiene Data'!F61))="","",OFFSET('Hygiene Data'!$F$12,0,10*ROW('Hygiene Data'!F61)))</f>
        <v/>
      </c>
      <c r="DW67" s="300" t="str">
        <f ca="true">+IF(OFFSET('Hygiene Data'!$F$13,0,10*ROW('Hygiene Data'!F61))="","",OFFSET('Hygiene Data'!$F$13,0,10*ROW('Hygiene Data'!F61)))</f>
        <v/>
      </c>
      <c r="DX67" s="300" t="str">
        <f ca="true">+IF(OFFSET('Hygiene Data'!$G$11,0,10*ROW('Hygiene Data'!G61))="","",OFFSET('Hygiene Data'!$G$11,0,10*ROW('Hygiene Data'!G61)))</f>
        <v/>
      </c>
      <c r="DY67" s="300" t="str">
        <f ca="true">+IF(OFFSET('Hygiene Data'!$G$12,0,10*ROW('Hygiene Data'!G61))="","",OFFSET('Hygiene Data'!$G$12,0,10*ROW('Hygiene Data'!G61)))</f>
        <v/>
      </c>
      <c r="DZ67" s="300" t="str">
        <f ca="true">+IF(OFFSET('Hygiene Data'!$G$13,0,10*ROW('Hygiene Data'!G61))="","",OFFSET('Hygiene Data'!$G$13,0,10*ROW('Hygiene Data'!G61)))</f>
        <v/>
      </c>
      <c r="EA67" s="300" t="str">
        <f ca="true">+IF(OFFSET('Hygiene Data'!$H$11,0,10*ROW('Hygiene Data'!H61))="","",OFFSET('Hygiene Data'!$H$11,0,10*ROW('Hygiene Data'!H61)))</f>
        <v/>
      </c>
      <c r="EB67" s="300" t="str">
        <f ca="true">+IF(OFFSET('Hygiene Data'!$H$12,0,10*ROW('Hygiene Data'!H61))="","",OFFSET('Hygiene Data'!$H$12,0,10*ROW('Hygiene Data'!H61)))</f>
        <v/>
      </c>
      <c r="EC67" s="300" t="str">
        <f ca="true">+IF(OFFSET('Hygiene Data'!$H$13,0,10*ROW('Hygiene Data'!H61))="","",OFFSET('Hygiene Data'!$H$13,0,10*ROW('Hygiene Data'!H61)))</f>
        <v/>
      </c>
      <c r="ED67" s="300" t="str">
        <f ca="true">+IF(OFFSET('Hygiene Data'!$I$11,0,10*ROW('Hygiene Data'!I61))="","",OFFSET('Hygiene Data'!$I$11,0,10*ROW('Hygiene Data'!I61)))</f>
        <v/>
      </c>
      <c r="EE67" s="300" t="str">
        <f ca="true">+IF(OFFSET('Hygiene Data'!$I$12,0,10*ROW('Hygiene Data'!I61))="","",OFFSET('Hygiene Data'!$I$12,0,10*ROW('Hygiene Data'!I61)))</f>
        <v/>
      </c>
      <c r="EF67" s="300"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57"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0"/>
      <c r="BS68" s="300" t="str">
        <f ca="true">+IF(OFFSET('Water Data'!$D$27,0,10*ROW('Water Data'!D62))="","",OFFSET('Water Data'!$D$27,0,10*ROW('Water Data'!D62)))</f>
        <v/>
      </c>
      <c r="BT68" s="300" t="str">
        <f ca="true">+IF(OFFSET('Water Data'!$D$28,0,10*ROW('Water Data'!D62))="","",OFFSET('Water Data'!$D$28,0,10*ROW('Water Data'!D62)))</f>
        <v/>
      </c>
      <c r="BU68" s="300" t="str">
        <f ca="true">+IF(OFFSET('Water Data'!$D$29,0,10*ROW('Water Data'!D62))="","",OFFSET('Water Data'!$D$29,0,10*ROW('Water Data'!D62)))</f>
        <v/>
      </c>
      <c r="BV68" s="300" t="str">
        <f ca="true">+IF(OFFSET('Water Data'!$E$27,0,10*ROW('Water Data'!E62))="","",OFFSET('Water Data'!$E$27,0,10*ROW('Water Data'!E62)))</f>
        <v/>
      </c>
      <c r="BW68" s="300" t="str">
        <f ca="true">+IF(OFFSET('Water Data'!$E$28,0,10*ROW('Water Data'!E62))="","",OFFSET('Water Data'!$E$28,0,10*ROW('Water Data'!E62)))</f>
        <v/>
      </c>
      <c r="BX68" s="300" t="str">
        <f ca="true">+IF(OFFSET('Water Data'!$E$29,0,10*ROW('Water Data'!E62))="","",OFFSET('Water Data'!$E$29,0,10*ROW('Water Data'!E62)))</f>
        <v/>
      </c>
      <c r="BY68" s="300" t="str">
        <f ca="true">+IF(OFFSET('Water Data'!$F$27,0,10*ROW('Water Data'!F62))="","",OFFSET('Water Data'!$F$27,0,10*ROW('Water Data'!F62)))</f>
        <v/>
      </c>
      <c r="BZ68" s="300" t="str">
        <f ca="true">+IF(OFFSET('Water Data'!$F$28,0,10*ROW('Water Data'!F62))="","",OFFSET('Water Data'!$F$28,0,10*ROW('Water Data'!F62)))</f>
        <v/>
      </c>
      <c r="CA68" s="300" t="str">
        <f ca="true">+IF(OFFSET('Water Data'!$F$29,0,10*ROW('Water Data'!F62))="","",OFFSET('Water Data'!$F$29,0,10*ROW('Water Data'!F62)))</f>
        <v/>
      </c>
      <c r="CB68" s="300" t="str">
        <f ca="true">+IF(OFFSET('Water Data'!$G$27,0,10*ROW('Water Data'!G62))="","",OFFSET('Water Data'!$G$27,0,10*ROW('Water Data'!G62)))</f>
        <v/>
      </c>
      <c r="CC68" s="300" t="str">
        <f ca="true">+IF(OFFSET('Water Data'!$G$28,0,10*ROW('Water Data'!G62))="","",OFFSET('Water Data'!$G$28,0,10*ROW('Water Data'!G62)))</f>
        <v/>
      </c>
      <c r="CD68" s="300" t="str">
        <f ca="true">+IF(OFFSET('Water Data'!$G$29,0,10*ROW('Water Data'!G62))="","",OFFSET('Water Data'!$G$29,0,10*ROW('Water Data'!G62)))</f>
        <v/>
      </c>
      <c r="CE68" s="300" t="str">
        <f ca="true">+IF(OFFSET('Water Data'!$H$27,0,10*ROW('Water Data'!H62))="","",OFFSET('Water Data'!$H$27,0,10*ROW('Water Data'!H62)))</f>
        <v/>
      </c>
      <c r="CF68" s="300" t="str">
        <f ca="true">+IF(OFFSET('Water Data'!$H$28,0,10*ROW('Water Data'!H62))="","",OFFSET('Water Data'!$H$28,0,10*ROW('Water Data'!H62)))</f>
        <v/>
      </c>
      <c r="CG68" s="300" t="str">
        <f ca="true">+IF(OFFSET('Water Data'!$H$29,0,10*ROW('Water Data'!H62))="","",OFFSET('Water Data'!$H$29,0,10*ROW('Water Data'!H62)))</f>
        <v/>
      </c>
      <c r="CH68" s="300" t="str">
        <f ca="true">+IF(OFFSET('Water Data'!$I$27,0,10*ROW('Water Data'!I62))="","",OFFSET('Water Data'!$I$27,0,10*ROW('Water Data'!I62)))</f>
        <v/>
      </c>
      <c r="CI68" s="300" t="str">
        <f ca="true">+IF(OFFSET('Water Data'!$I$28,0,10*ROW('Water Data'!I62))="","",OFFSET('Water Data'!$I$28,0,10*ROW('Water Data'!I62)))</f>
        <v/>
      </c>
      <c r="CJ68" s="300" t="str">
        <f ca="true">+IF(OFFSET('Water Data'!$I$29,0,10*ROW('Water Data'!I62))="","",OFFSET('Water Data'!$I$29,0,10*ROW('Water Data'!I62)))</f>
        <v/>
      </c>
      <c r="CK68" s="300" t="str">
        <f ca="true">+IF(OFFSET('Sanitation Data'!$D$28,0,10*ROW('Sanitation Data'!D62))="","",OFFSET('Sanitation Data'!$D$28,0,10*ROW('Sanitation Data'!D62)))</f>
        <v/>
      </c>
      <c r="CL68" s="300" t="str">
        <f ca="true">+IF(OFFSET('Sanitation Data'!$D$29,0,10*ROW('Sanitation Data'!D62))="","",OFFSET('Sanitation Data'!$D$29,0,10*ROW('Sanitation Data'!D62)))</f>
        <v/>
      </c>
      <c r="CM68" s="300" t="str">
        <f ca="true">+IF(OFFSET('Sanitation Data'!$D$30,0,10*ROW('Sanitation Data'!D62))="","",OFFSET('Sanitation Data'!$D$30,0,10*ROW('Sanitation Data'!D62)))</f>
        <v/>
      </c>
      <c r="CN68" s="300" t="str">
        <f ca="true">+IF(OFFSET('Sanitation Data'!$D$31,0,10*ROW('Sanitation Data'!D62))="","",OFFSET('Sanitation Data'!$D$31,0,10*ROW('Sanitation Data'!D62)))</f>
        <v/>
      </c>
      <c r="CO68" s="300" t="str">
        <f ca="true">+IF(OFFSET('Sanitation Data'!$D$32,0,10*ROW('Sanitation Data'!D62))="","",OFFSET('Sanitation Data'!$D$32,0,10*ROW('Sanitation Data'!D62)))</f>
        <v/>
      </c>
      <c r="CP68" s="300" t="str">
        <f ca="true">+IF(OFFSET('Sanitation Data'!$E$28,0,10*ROW('Sanitation Data'!E62))="","",OFFSET('Sanitation Data'!$E$28,0,10*ROW('Sanitation Data'!E62)))</f>
        <v/>
      </c>
      <c r="CQ68" s="300" t="str">
        <f ca="true">+IF(OFFSET('Sanitation Data'!$E$29,0,10*ROW('Sanitation Data'!E62))="","",OFFSET('Sanitation Data'!$E$29,0,10*ROW('Sanitation Data'!E62)))</f>
        <v/>
      </c>
      <c r="CR68" s="300" t="str">
        <f ca="true">+IF(OFFSET('Sanitation Data'!$E$30,0,10*ROW('Sanitation Data'!E62))="","",OFFSET('Sanitation Data'!$E$30,0,10*ROW('Sanitation Data'!E62)))</f>
        <v/>
      </c>
      <c r="CS68" s="300" t="str">
        <f ca="true">+IF(OFFSET('Sanitation Data'!$E$31,0,10*ROW('Sanitation Data'!E62))="","",OFFSET('Sanitation Data'!$E$31,0,10*ROW('Sanitation Data'!E62)))</f>
        <v/>
      </c>
      <c r="CT68" s="300" t="str">
        <f ca="true">+IF(OFFSET('Sanitation Data'!$E$32,0,10*ROW('Sanitation Data'!E62))="","",OFFSET('Sanitation Data'!$E$32,0,10*ROW('Sanitation Data'!E62)))</f>
        <v/>
      </c>
      <c r="CU68" s="300" t="str">
        <f ca="true">+IF(OFFSET('Sanitation Data'!$F$28,0,10*ROW('Sanitation Data'!F62))="","",OFFSET('Sanitation Data'!$F$28,0,10*ROW('Sanitation Data'!F62)))</f>
        <v/>
      </c>
      <c r="CV68" s="300" t="str">
        <f ca="true">+IF(OFFSET('Sanitation Data'!$F$29,0,10*ROW('Sanitation Data'!F62))="","",OFFSET('Sanitation Data'!$F$29,0,10*ROW('Sanitation Data'!F62)))</f>
        <v/>
      </c>
      <c r="CW68" s="300" t="str">
        <f ca="true">+IF(OFFSET('Sanitation Data'!$F$30,0,10*ROW('Sanitation Data'!F62))="","",OFFSET('Sanitation Data'!$F$30,0,10*ROW('Sanitation Data'!F62)))</f>
        <v/>
      </c>
      <c r="CX68" s="300" t="str">
        <f ca="true">+IF(OFFSET('Sanitation Data'!$F$31,0,10*ROW('Sanitation Data'!F62))="","",OFFSET('Sanitation Data'!$F$31,0,10*ROW('Sanitation Data'!F62)))</f>
        <v/>
      </c>
      <c r="CY68" s="300" t="str">
        <f ca="true">+IF(OFFSET('Sanitation Data'!$F$32,0,10*ROW('Sanitation Data'!F62))="","",OFFSET('Sanitation Data'!$F$32,0,10*ROW('Sanitation Data'!F62)))</f>
        <v/>
      </c>
      <c r="CZ68" s="300" t="str">
        <f ca="true">+IF(OFFSET('Sanitation Data'!$G$28,0,10*ROW('Sanitation Data'!G62))="","",OFFSET('Sanitation Data'!$G$28,0,10*ROW('Sanitation Data'!G62)))</f>
        <v/>
      </c>
      <c r="DA68" s="300" t="str">
        <f ca="true">+IF(OFFSET('Sanitation Data'!$G$29,0,10*ROW('Sanitation Data'!G62))="","",OFFSET('Sanitation Data'!$G$29,0,10*ROW('Sanitation Data'!G62)))</f>
        <v/>
      </c>
      <c r="DB68" s="300" t="str">
        <f ca="true">+IF(OFFSET('Sanitation Data'!$G$30,0,10*ROW('Sanitation Data'!G62))="","",OFFSET('Sanitation Data'!$G$30,0,10*ROW('Sanitation Data'!G62)))</f>
        <v/>
      </c>
      <c r="DC68" s="300" t="str">
        <f ca="true">+IF(OFFSET('Sanitation Data'!$G$31,0,10*ROW('Sanitation Data'!G62))="","",OFFSET('Sanitation Data'!$G$31,0,10*ROW('Sanitation Data'!G62)))</f>
        <v/>
      </c>
      <c r="DD68" s="300" t="str">
        <f ca="true">+IF(OFFSET('Sanitation Data'!$G$32,0,10*ROW('Sanitation Data'!G62))="","",OFFSET('Sanitation Data'!$G$32,0,10*ROW('Sanitation Data'!G62)))</f>
        <v/>
      </c>
      <c r="DE68" s="300" t="str">
        <f ca="true">+IF(OFFSET('Sanitation Data'!$H$28,0,10*ROW('Sanitation Data'!H62))="","",OFFSET('Sanitation Data'!$H$28,0,10*ROW('Sanitation Data'!H62)))</f>
        <v/>
      </c>
      <c r="DF68" s="300" t="str">
        <f ca="true">+IF(OFFSET('Sanitation Data'!$H$29,0,10*ROW('Sanitation Data'!H62))="","",OFFSET('Sanitation Data'!$H$29,0,10*ROW('Sanitation Data'!H62)))</f>
        <v/>
      </c>
      <c r="DG68" s="300" t="str">
        <f ca="true">+IF(OFFSET('Sanitation Data'!$H$30,0,10*ROW('Sanitation Data'!H62))="","",OFFSET('Sanitation Data'!$H$30,0,10*ROW('Sanitation Data'!H62)))</f>
        <v/>
      </c>
      <c r="DH68" s="300" t="str">
        <f ca="true">+IF(OFFSET('Sanitation Data'!$H$31,0,10*ROW('Sanitation Data'!H62))="","",OFFSET('Sanitation Data'!$H$31,0,10*ROW('Sanitation Data'!H62)))</f>
        <v/>
      </c>
      <c r="DI68" s="300" t="str">
        <f ca="true">+IF(OFFSET('Sanitation Data'!$H$32,0,10*ROW('Sanitation Data'!H62))="","",OFFSET('Sanitation Data'!$H$32,0,10*ROW('Sanitation Data'!H62)))</f>
        <v/>
      </c>
      <c r="DJ68" s="300" t="str">
        <f ca="true">+IF(OFFSET('Sanitation Data'!$I$28,0,10*ROW('Sanitation Data'!I62))="","",OFFSET('Sanitation Data'!$I$28,0,10*ROW('Sanitation Data'!I62)))</f>
        <v/>
      </c>
      <c r="DK68" s="300" t="str">
        <f ca="true">+IF(OFFSET('Sanitation Data'!$I$29,0,10*ROW('Sanitation Data'!I62))="","",OFFSET('Sanitation Data'!$I$29,0,10*ROW('Sanitation Data'!I62)))</f>
        <v/>
      </c>
      <c r="DL68" s="300" t="str">
        <f ca="true">+IF(OFFSET('Sanitation Data'!$I$30,0,10*ROW('Sanitation Data'!I62))="","",OFFSET('Sanitation Data'!$I$30,0,10*ROW('Sanitation Data'!I62)))</f>
        <v/>
      </c>
      <c r="DM68" s="300" t="str">
        <f ca="true">+IF(OFFSET('Sanitation Data'!$I$31,0,10*ROW('Sanitation Data'!I62))="","",OFFSET('Sanitation Data'!$I$31,0,10*ROW('Sanitation Data'!I62)))</f>
        <v/>
      </c>
      <c r="DN68" s="300" t="str">
        <f ca="true">+IF(OFFSET('Sanitation Data'!$I$32,0,10*ROW('Sanitation Data'!I62))="","",OFFSET('Sanitation Data'!$I$32,0,10*ROW('Sanitation Data'!I62)))</f>
        <v/>
      </c>
      <c r="DO68" s="300" t="str">
        <f ca="true">+IF(OFFSET('Hygiene Data'!$D$11,0,10*ROW('Hygiene Data'!D62))="","",OFFSET('Hygiene Data'!$D$11,0,10*ROW('Hygiene Data'!D62)))</f>
        <v/>
      </c>
      <c r="DP68" s="300" t="str">
        <f ca="true">+IF(OFFSET('Hygiene Data'!$D$12,0,10*ROW('Hygiene Data'!D62))="","",OFFSET('Hygiene Data'!$D$12,0,10*ROW('Hygiene Data'!D62)))</f>
        <v/>
      </c>
      <c r="DQ68" s="300" t="str">
        <f ca="true">+IF(OFFSET('Hygiene Data'!$D$13,0,10*ROW('Hygiene Data'!D62))="","",OFFSET('Hygiene Data'!$D$13,0,10*ROW('Hygiene Data'!D62)))</f>
        <v/>
      </c>
      <c r="DR68" s="300" t="str">
        <f ca="true">+IF(OFFSET('Hygiene Data'!$E$11,0,10*ROW('Hygiene Data'!E62))="","",OFFSET('Hygiene Data'!$E$11,0,10*ROW('Hygiene Data'!E62)))</f>
        <v/>
      </c>
      <c r="DS68" s="300" t="str">
        <f ca="true">+IF(OFFSET('Hygiene Data'!$E$12,0,10*ROW('Hygiene Data'!E62))="","",OFFSET('Hygiene Data'!$E$12,0,10*ROW('Hygiene Data'!E62)))</f>
        <v/>
      </c>
      <c r="DT68" s="300" t="str">
        <f ca="true">+IF(OFFSET('Hygiene Data'!$E$13,0,10*ROW('Hygiene Data'!E62))="","",OFFSET('Hygiene Data'!$E$13,0,10*ROW('Hygiene Data'!E62)))</f>
        <v/>
      </c>
      <c r="DU68" s="300" t="str">
        <f ca="true">+IF(OFFSET('Hygiene Data'!$F$11,0,10*ROW('Hygiene Data'!F62))="","",OFFSET('Hygiene Data'!$F$11,0,10*ROW('Hygiene Data'!F62)))</f>
        <v/>
      </c>
      <c r="DV68" s="300" t="str">
        <f ca="true">+IF(OFFSET('Hygiene Data'!$F$12,0,10*ROW('Hygiene Data'!F62))="","",OFFSET('Hygiene Data'!$F$12,0,10*ROW('Hygiene Data'!F62)))</f>
        <v/>
      </c>
      <c r="DW68" s="300" t="str">
        <f ca="true">+IF(OFFSET('Hygiene Data'!$F$13,0,10*ROW('Hygiene Data'!F62))="","",OFFSET('Hygiene Data'!$F$13,0,10*ROW('Hygiene Data'!F62)))</f>
        <v/>
      </c>
      <c r="DX68" s="300" t="str">
        <f ca="true">+IF(OFFSET('Hygiene Data'!$G$11,0,10*ROW('Hygiene Data'!G62))="","",OFFSET('Hygiene Data'!$G$11,0,10*ROW('Hygiene Data'!G62)))</f>
        <v/>
      </c>
      <c r="DY68" s="300" t="str">
        <f ca="true">+IF(OFFSET('Hygiene Data'!$G$12,0,10*ROW('Hygiene Data'!G62))="","",OFFSET('Hygiene Data'!$G$12,0,10*ROW('Hygiene Data'!G62)))</f>
        <v/>
      </c>
      <c r="DZ68" s="300" t="str">
        <f ca="true">+IF(OFFSET('Hygiene Data'!$G$13,0,10*ROW('Hygiene Data'!G62))="","",OFFSET('Hygiene Data'!$G$13,0,10*ROW('Hygiene Data'!G62)))</f>
        <v/>
      </c>
      <c r="EA68" s="300" t="str">
        <f ca="true">+IF(OFFSET('Hygiene Data'!$H$11,0,10*ROW('Hygiene Data'!H62))="","",OFFSET('Hygiene Data'!$H$11,0,10*ROW('Hygiene Data'!H62)))</f>
        <v/>
      </c>
      <c r="EB68" s="300" t="str">
        <f ca="true">+IF(OFFSET('Hygiene Data'!$H$12,0,10*ROW('Hygiene Data'!H62))="","",OFFSET('Hygiene Data'!$H$12,0,10*ROW('Hygiene Data'!H62)))</f>
        <v/>
      </c>
      <c r="EC68" s="300" t="str">
        <f ca="true">+IF(OFFSET('Hygiene Data'!$H$13,0,10*ROW('Hygiene Data'!H62))="","",OFFSET('Hygiene Data'!$H$13,0,10*ROW('Hygiene Data'!H62)))</f>
        <v/>
      </c>
      <c r="ED68" s="300" t="str">
        <f ca="true">+IF(OFFSET('Hygiene Data'!$I$11,0,10*ROW('Hygiene Data'!I62))="","",OFFSET('Hygiene Data'!$I$11,0,10*ROW('Hygiene Data'!I62)))</f>
        <v/>
      </c>
      <c r="EE68" s="300" t="str">
        <f ca="true">+IF(OFFSET('Hygiene Data'!$I$12,0,10*ROW('Hygiene Data'!I62))="","",OFFSET('Hygiene Data'!$I$12,0,10*ROW('Hygiene Data'!I62)))</f>
        <v/>
      </c>
      <c r="EF68" s="300"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57"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0"/>
      <c r="BS69" s="300" t="str">
        <f ca="true">+IF(OFFSET('Water Data'!$D$27,0,10*ROW('Water Data'!D63))="","",OFFSET('Water Data'!$D$27,0,10*ROW('Water Data'!D63)))</f>
        <v/>
      </c>
      <c r="BT69" s="300" t="str">
        <f ca="true">+IF(OFFSET('Water Data'!$D$28,0,10*ROW('Water Data'!D63))="","",OFFSET('Water Data'!$D$28,0,10*ROW('Water Data'!D63)))</f>
        <v/>
      </c>
      <c r="BU69" s="300" t="str">
        <f ca="true">+IF(OFFSET('Water Data'!$D$29,0,10*ROW('Water Data'!D63))="","",OFFSET('Water Data'!$D$29,0,10*ROW('Water Data'!D63)))</f>
        <v/>
      </c>
      <c r="BV69" s="300" t="str">
        <f ca="true">+IF(OFFSET('Water Data'!$E$27,0,10*ROW('Water Data'!E63))="","",OFFSET('Water Data'!$E$27,0,10*ROW('Water Data'!E63)))</f>
        <v/>
      </c>
      <c r="BW69" s="300" t="str">
        <f ca="true">+IF(OFFSET('Water Data'!$E$28,0,10*ROW('Water Data'!E63))="","",OFFSET('Water Data'!$E$28,0,10*ROW('Water Data'!E63)))</f>
        <v/>
      </c>
      <c r="BX69" s="300" t="str">
        <f ca="true">+IF(OFFSET('Water Data'!$E$29,0,10*ROW('Water Data'!E63))="","",OFFSET('Water Data'!$E$29,0,10*ROW('Water Data'!E63)))</f>
        <v/>
      </c>
      <c r="BY69" s="300" t="str">
        <f ca="true">+IF(OFFSET('Water Data'!$F$27,0,10*ROW('Water Data'!F63))="","",OFFSET('Water Data'!$F$27,0,10*ROW('Water Data'!F63)))</f>
        <v/>
      </c>
      <c r="BZ69" s="300" t="str">
        <f ca="true">+IF(OFFSET('Water Data'!$F$28,0,10*ROW('Water Data'!F63))="","",OFFSET('Water Data'!$F$28,0,10*ROW('Water Data'!F63)))</f>
        <v/>
      </c>
      <c r="CA69" s="300" t="str">
        <f ca="true">+IF(OFFSET('Water Data'!$F$29,0,10*ROW('Water Data'!F63))="","",OFFSET('Water Data'!$F$29,0,10*ROW('Water Data'!F63)))</f>
        <v/>
      </c>
      <c r="CB69" s="300" t="str">
        <f ca="true">+IF(OFFSET('Water Data'!$G$27,0,10*ROW('Water Data'!G63))="","",OFFSET('Water Data'!$G$27,0,10*ROW('Water Data'!G63)))</f>
        <v/>
      </c>
      <c r="CC69" s="300" t="str">
        <f ca="true">+IF(OFFSET('Water Data'!$G$28,0,10*ROW('Water Data'!G63))="","",OFFSET('Water Data'!$G$28,0,10*ROW('Water Data'!G63)))</f>
        <v/>
      </c>
      <c r="CD69" s="300" t="str">
        <f ca="true">+IF(OFFSET('Water Data'!$G$29,0,10*ROW('Water Data'!G63))="","",OFFSET('Water Data'!$G$29,0,10*ROW('Water Data'!G63)))</f>
        <v/>
      </c>
      <c r="CE69" s="300" t="str">
        <f ca="true">+IF(OFFSET('Water Data'!$H$27,0,10*ROW('Water Data'!H63))="","",OFFSET('Water Data'!$H$27,0,10*ROW('Water Data'!H63)))</f>
        <v/>
      </c>
      <c r="CF69" s="300" t="str">
        <f ca="true">+IF(OFFSET('Water Data'!$H$28,0,10*ROW('Water Data'!H63))="","",OFFSET('Water Data'!$H$28,0,10*ROW('Water Data'!H63)))</f>
        <v/>
      </c>
      <c r="CG69" s="300" t="str">
        <f ca="true">+IF(OFFSET('Water Data'!$H$29,0,10*ROW('Water Data'!H63))="","",OFFSET('Water Data'!$H$29,0,10*ROW('Water Data'!H63)))</f>
        <v/>
      </c>
      <c r="CH69" s="300" t="str">
        <f ca="true">+IF(OFFSET('Water Data'!$I$27,0,10*ROW('Water Data'!I63))="","",OFFSET('Water Data'!$I$27,0,10*ROW('Water Data'!I63)))</f>
        <v/>
      </c>
      <c r="CI69" s="300" t="str">
        <f ca="true">+IF(OFFSET('Water Data'!$I$28,0,10*ROW('Water Data'!I63))="","",OFFSET('Water Data'!$I$28,0,10*ROW('Water Data'!I63)))</f>
        <v/>
      </c>
      <c r="CJ69" s="300" t="str">
        <f ca="true">+IF(OFFSET('Water Data'!$I$29,0,10*ROW('Water Data'!I63))="","",OFFSET('Water Data'!$I$29,0,10*ROW('Water Data'!I63)))</f>
        <v/>
      </c>
      <c r="CK69" s="300" t="str">
        <f ca="true">+IF(OFFSET('Sanitation Data'!$D$28,0,10*ROW('Sanitation Data'!D63))="","",OFFSET('Sanitation Data'!$D$28,0,10*ROW('Sanitation Data'!D63)))</f>
        <v/>
      </c>
      <c r="CL69" s="300" t="str">
        <f ca="true">+IF(OFFSET('Sanitation Data'!$D$29,0,10*ROW('Sanitation Data'!D63))="","",OFFSET('Sanitation Data'!$D$29,0,10*ROW('Sanitation Data'!D63)))</f>
        <v/>
      </c>
      <c r="CM69" s="300" t="str">
        <f ca="true">+IF(OFFSET('Sanitation Data'!$D$30,0,10*ROW('Sanitation Data'!D63))="","",OFFSET('Sanitation Data'!$D$30,0,10*ROW('Sanitation Data'!D63)))</f>
        <v/>
      </c>
      <c r="CN69" s="300" t="str">
        <f ca="true">+IF(OFFSET('Sanitation Data'!$D$31,0,10*ROW('Sanitation Data'!D63))="","",OFFSET('Sanitation Data'!$D$31,0,10*ROW('Sanitation Data'!D63)))</f>
        <v/>
      </c>
      <c r="CO69" s="300" t="str">
        <f ca="true">+IF(OFFSET('Sanitation Data'!$D$32,0,10*ROW('Sanitation Data'!D63))="","",OFFSET('Sanitation Data'!$D$32,0,10*ROW('Sanitation Data'!D63)))</f>
        <v/>
      </c>
      <c r="CP69" s="300" t="str">
        <f ca="true">+IF(OFFSET('Sanitation Data'!$E$28,0,10*ROW('Sanitation Data'!E63))="","",OFFSET('Sanitation Data'!$E$28,0,10*ROW('Sanitation Data'!E63)))</f>
        <v/>
      </c>
      <c r="CQ69" s="300" t="str">
        <f ca="true">+IF(OFFSET('Sanitation Data'!$E$29,0,10*ROW('Sanitation Data'!E63))="","",OFFSET('Sanitation Data'!$E$29,0,10*ROW('Sanitation Data'!E63)))</f>
        <v/>
      </c>
      <c r="CR69" s="300" t="str">
        <f ca="true">+IF(OFFSET('Sanitation Data'!$E$30,0,10*ROW('Sanitation Data'!E63))="","",OFFSET('Sanitation Data'!$E$30,0,10*ROW('Sanitation Data'!E63)))</f>
        <v/>
      </c>
      <c r="CS69" s="300" t="str">
        <f ca="true">+IF(OFFSET('Sanitation Data'!$E$31,0,10*ROW('Sanitation Data'!E63))="","",OFFSET('Sanitation Data'!$E$31,0,10*ROW('Sanitation Data'!E63)))</f>
        <v/>
      </c>
      <c r="CT69" s="300" t="str">
        <f ca="true">+IF(OFFSET('Sanitation Data'!$E$32,0,10*ROW('Sanitation Data'!E63))="","",OFFSET('Sanitation Data'!$E$32,0,10*ROW('Sanitation Data'!E63)))</f>
        <v/>
      </c>
      <c r="CU69" s="300" t="str">
        <f ca="true">+IF(OFFSET('Sanitation Data'!$F$28,0,10*ROW('Sanitation Data'!F63))="","",OFFSET('Sanitation Data'!$F$28,0,10*ROW('Sanitation Data'!F63)))</f>
        <v/>
      </c>
      <c r="CV69" s="300" t="str">
        <f ca="true">+IF(OFFSET('Sanitation Data'!$F$29,0,10*ROW('Sanitation Data'!F63))="","",OFFSET('Sanitation Data'!$F$29,0,10*ROW('Sanitation Data'!F63)))</f>
        <v/>
      </c>
      <c r="CW69" s="300" t="str">
        <f ca="true">+IF(OFFSET('Sanitation Data'!$F$30,0,10*ROW('Sanitation Data'!F63))="","",OFFSET('Sanitation Data'!$F$30,0,10*ROW('Sanitation Data'!F63)))</f>
        <v/>
      </c>
      <c r="CX69" s="300" t="str">
        <f ca="true">+IF(OFFSET('Sanitation Data'!$F$31,0,10*ROW('Sanitation Data'!F63))="","",OFFSET('Sanitation Data'!$F$31,0,10*ROW('Sanitation Data'!F63)))</f>
        <v/>
      </c>
      <c r="CY69" s="300" t="str">
        <f ca="true">+IF(OFFSET('Sanitation Data'!$F$32,0,10*ROW('Sanitation Data'!F63))="","",OFFSET('Sanitation Data'!$F$32,0,10*ROW('Sanitation Data'!F63)))</f>
        <v/>
      </c>
      <c r="CZ69" s="300" t="str">
        <f ca="true">+IF(OFFSET('Sanitation Data'!$G$28,0,10*ROW('Sanitation Data'!G63))="","",OFFSET('Sanitation Data'!$G$28,0,10*ROW('Sanitation Data'!G63)))</f>
        <v/>
      </c>
      <c r="DA69" s="300" t="str">
        <f ca="true">+IF(OFFSET('Sanitation Data'!$G$29,0,10*ROW('Sanitation Data'!G63))="","",OFFSET('Sanitation Data'!$G$29,0,10*ROW('Sanitation Data'!G63)))</f>
        <v/>
      </c>
      <c r="DB69" s="300" t="str">
        <f ca="true">+IF(OFFSET('Sanitation Data'!$G$30,0,10*ROW('Sanitation Data'!G63))="","",OFFSET('Sanitation Data'!$G$30,0,10*ROW('Sanitation Data'!G63)))</f>
        <v/>
      </c>
      <c r="DC69" s="300" t="str">
        <f ca="true">+IF(OFFSET('Sanitation Data'!$G$31,0,10*ROW('Sanitation Data'!G63))="","",OFFSET('Sanitation Data'!$G$31,0,10*ROW('Sanitation Data'!G63)))</f>
        <v/>
      </c>
      <c r="DD69" s="300" t="str">
        <f ca="true">+IF(OFFSET('Sanitation Data'!$G$32,0,10*ROW('Sanitation Data'!G63))="","",OFFSET('Sanitation Data'!$G$32,0,10*ROW('Sanitation Data'!G63)))</f>
        <v/>
      </c>
      <c r="DE69" s="300" t="str">
        <f ca="true">+IF(OFFSET('Sanitation Data'!$H$28,0,10*ROW('Sanitation Data'!H63))="","",OFFSET('Sanitation Data'!$H$28,0,10*ROW('Sanitation Data'!H63)))</f>
        <v/>
      </c>
      <c r="DF69" s="300" t="str">
        <f ca="true">+IF(OFFSET('Sanitation Data'!$H$29,0,10*ROW('Sanitation Data'!H63))="","",OFFSET('Sanitation Data'!$H$29,0,10*ROW('Sanitation Data'!H63)))</f>
        <v/>
      </c>
      <c r="DG69" s="300" t="str">
        <f ca="true">+IF(OFFSET('Sanitation Data'!$H$30,0,10*ROW('Sanitation Data'!H63))="","",OFFSET('Sanitation Data'!$H$30,0,10*ROW('Sanitation Data'!H63)))</f>
        <v/>
      </c>
      <c r="DH69" s="300" t="str">
        <f ca="true">+IF(OFFSET('Sanitation Data'!$H$31,0,10*ROW('Sanitation Data'!H63))="","",OFFSET('Sanitation Data'!$H$31,0,10*ROW('Sanitation Data'!H63)))</f>
        <v/>
      </c>
      <c r="DI69" s="300" t="str">
        <f ca="true">+IF(OFFSET('Sanitation Data'!$H$32,0,10*ROW('Sanitation Data'!H63))="","",OFFSET('Sanitation Data'!$H$32,0,10*ROW('Sanitation Data'!H63)))</f>
        <v/>
      </c>
      <c r="DJ69" s="300" t="str">
        <f ca="true">+IF(OFFSET('Sanitation Data'!$I$28,0,10*ROW('Sanitation Data'!I63))="","",OFFSET('Sanitation Data'!$I$28,0,10*ROW('Sanitation Data'!I63)))</f>
        <v/>
      </c>
      <c r="DK69" s="300" t="str">
        <f ca="true">+IF(OFFSET('Sanitation Data'!$I$29,0,10*ROW('Sanitation Data'!I63))="","",OFFSET('Sanitation Data'!$I$29,0,10*ROW('Sanitation Data'!I63)))</f>
        <v/>
      </c>
      <c r="DL69" s="300" t="str">
        <f ca="true">+IF(OFFSET('Sanitation Data'!$I$30,0,10*ROW('Sanitation Data'!I63))="","",OFFSET('Sanitation Data'!$I$30,0,10*ROW('Sanitation Data'!I63)))</f>
        <v/>
      </c>
      <c r="DM69" s="300" t="str">
        <f ca="true">+IF(OFFSET('Sanitation Data'!$I$31,0,10*ROW('Sanitation Data'!I63))="","",OFFSET('Sanitation Data'!$I$31,0,10*ROW('Sanitation Data'!I63)))</f>
        <v/>
      </c>
      <c r="DN69" s="300" t="str">
        <f ca="true">+IF(OFFSET('Sanitation Data'!$I$32,0,10*ROW('Sanitation Data'!I63))="","",OFFSET('Sanitation Data'!$I$32,0,10*ROW('Sanitation Data'!I63)))</f>
        <v/>
      </c>
      <c r="DO69" s="300" t="str">
        <f ca="true">+IF(OFFSET('Hygiene Data'!$D$11,0,10*ROW('Hygiene Data'!D63))="","",OFFSET('Hygiene Data'!$D$11,0,10*ROW('Hygiene Data'!D63)))</f>
        <v/>
      </c>
      <c r="DP69" s="300" t="str">
        <f ca="true">+IF(OFFSET('Hygiene Data'!$D$12,0,10*ROW('Hygiene Data'!D63))="","",OFFSET('Hygiene Data'!$D$12,0,10*ROW('Hygiene Data'!D63)))</f>
        <v/>
      </c>
      <c r="DQ69" s="300" t="str">
        <f ca="true">+IF(OFFSET('Hygiene Data'!$D$13,0,10*ROW('Hygiene Data'!D63))="","",OFFSET('Hygiene Data'!$D$13,0,10*ROW('Hygiene Data'!D63)))</f>
        <v/>
      </c>
      <c r="DR69" s="300" t="str">
        <f ca="true">+IF(OFFSET('Hygiene Data'!$E$11,0,10*ROW('Hygiene Data'!E63))="","",OFFSET('Hygiene Data'!$E$11,0,10*ROW('Hygiene Data'!E63)))</f>
        <v/>
      </c>
      <c r="DS69" s="300" t="str">
        <f ca="true">+IF(OFFSET('Hygiene Data'!$E$12,0,10*ROW('Hygiene Data'!E63))="","",OFFSET('Hygiene Data'!$E$12,0,10*ROW('Hygiene Data'!E63)))</f>
        <v/>
      </c>
      <c r="DT69" s="300" t="str">
        <f ca="true">+IF(OFFSET('Hygiene Data'!$E$13,0,10*ROW('Hygiene Data'!E63))="","",OFFSET('Hygiene Data'!$E$13,0,10*ROW('Hygiene Data'!E63)))</f>
        <v/>
      </c>
      <c r="DU69" s="300" t="str">
        <f ca="true">+IF(OFFSET('Hygiene Data'!$F$11,0,10*ROW('Hygiene Data'!F63))="","",OFFSET('Hygiene Data'!$F$11,0,10*ROW('Hygiene Data'!F63)))</f>
        <v/>
      </c>
      <c r="DV69" s="300" t="str">
        <f ca="true">+IF(OFFSET('Hygiene Data'!$F$12,0,10*ROW('Hygiene Data'!F63))="","",OFFSET('Hygiene Data'!$F$12,0,10*ROW('Hygiene Data'!F63)))</f>
        <v/>
      </c>
      <c r="DW69" s="300" t="str">
        <f ca="true">+IF(OFFSET('Hygiene Data'!$F$13,0,10*ROW('Hygiene Data'!F63))="","",OFFSET('Hygiene Data'!$F$13,0,10*ROW('Hygiene Data'!F63)))</f>
        <v/>
      </c>
      <c r="DX69" s="300" t="str">
        <f ca="true">+IF(OFFSET('Hygiene Data'!$G$11,0,10*ROW('Hygiene Data'!G63))="","",OFFSET('Hygiene Data'!$G$11,0,10*ROW('Hygiene Data'!G63)))</f>
        <v/>
      </c>
      <c r="DY69" s="300" t="str">
        <f ca="true">+IF(OFFSET('Hygiene Data'!$G$12,0,10*ROW('Hygiene Data'!G63))="","",OFFSET('Hygiene Data'!$G$12,0,10*ROW('Hygiene Data'!G63)))</f>
        <v/>
      </c>
      <c r="DZ69" s="300" t="str">
        <f ca="true">+IF(OFFSET('Hygiene Data'!$G$13,0,10*ROW('Hygiene Data'!G63))="","",OFFSET('Hygiene Data'!$G$13,0,10*ROW('Hygiene Data'!G63)))</f>
        <v/>
      </c>
      <c r="EA69" s="300" t="str">
        <f ca="true">+IF(OFFSET('Hygiene Data'!$H$11,0,10*ROW('Hygiene Data'!H63))="","",OFFSET('Hygiene Data'!$H$11,0,10*ROW('Hygiene Data'!H63)))</f>
        <v/>
      </c>
      <c r="EB69" s="300" t="str">
        <f ca="true">+IF(OFFSET('Hygiene Data'!$H$12,0,10*ROW('Hygiene Data'!H63))="","",OFFSET('Hygiene Data'!$H$12,0,10*ROW('Hygiene Data'!H63)))</f>
        <v/>
      </c>
      <c r="EC69" s="300" t="str">
        <f ca="true">+IF(OFFSET('Hygiene Data'!$H$13,0,10*ROW('Hygiene Data'!H63))="","",OFFSET('Hygiene Data'!$H$13,0,10*ROW('Hygiene Data'!H63)))</f>
        <v/>
      </c>
      <c r="ED69" s="300" t="str">
        <f ca="true">+IF(OFFSET('Hygiene Data'!$I$11,0,10*ROW('Hygiene Data'!I63))="","",OFFSET('Hygiene Data'!$I$11,0,10*ROW('Hygiene Data'!I63)))</f>
        <v/>
      </c>
      <c r="EE69" s="300" t="str">
        <f ca="true">+IF(OFFSET('Hygiene Data'!$I$12,0,10*ROW('Hygiene Data'!I63))="","",OFFSET('Hygiene Data'!$I$12,0,10*ROW('Hygiene Data'!I63)))</f>
        <v/>
      </c>
      <c r="EF69" s="300"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57"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0"/>
      <c r="BS70" s="300" t="str">
        <f ca="true">+IF(OFFSET('Water Data'!$D$27,0,10*ROW('Water Data'!D64))="","",OFFSET('Water Data'!$D$27,0,10*ROW('Water Data'!D64)))</f>
        <v/>
      </c>
      <c r="BT70" s="300" t="str">
        <f ca="true">+IF(OFFSET('Water Data'!$D$28,0,10*ROW('Water Data'!D64))="","",OFFSET('Water Data'!$D$28,0,10*ROW('Water Data'!D64)))</f>
        <v/>
      </c>
      <c r="BU70" s="300" t="str">
        <f ca="true">+IF(OFFSET('Water Data'!$D$29,0,10*ROW('Water Data'!D64))="","",OFFSET('Water Data'!$D$29,0,10*ROW('Water Data'!D64)))</f>
        <v/>
      </c>
      <c r="BV70" s="300" t="str">
        <f ca="true">+IF(OFFSET('Water Data'!$E$27,0,10*ROW('Water Data'!E64))="","",OFFSET('Water Data'!$E$27,0,10*ROW('Water Data'!E64)))</f>
        <v/>
      </c>
      <c r="BW70" s="300" t="str">
        <f ca="true">+IF(OFFSET('Water Data'!$E$28,0,10*ROW('Water Data'!E64))="","",OFFSET('Water Data'!$E$28,0,10*ROW('Water Data'!E64)))</f>
        <v/>
      </c>
      <c r="BX70" s="300" t="str">
        <f ca="true">+IF(OFFSET('Water Data'!$E$29,0,10*ROW('Water Data'!E64))="","",OFFSET('Water Data'!$E$29,0,10*ROW('Water Data'!E64)))</f>
        <v/>
      </c>
      <c r="BY70" s="300" t="str">
        <f ca="true">+IF(OFFSET('Water Data'!$F$27,0,10*ROW('Water Data'!F64))="","",OFFSET('Water Data'!$F$27,0,10*ROW('Water Data'!F64)))</f>
        <v/>
      </c>
      <c r="BZ70" s="300" t="str">
        <f ca="true">+IF(OFFSET('Water Data'!$F$28,0,10*ROW('Water Data'!F64))="","",OFFSET('Water Data'!$F$28,0,10*ROW('Water Data'!F64)))</f>
        <v/>
      </c>
      <c r="CA70" s="300" t="str">
        <f ca="true">+IF(OFFSET('Water Data'!$F$29,0,10*ROW('Water Data'!F64))="","",OFFSET('Water Data'!$F$29,0,10*ROW('Water Data'!F64)))</f>
        <v/>
      </c>
      <c r="CB70" s="300" t="str">
        <f ca="true">+IF(OFFSET('Water Data'!$G$27,0,10*ROW('Water Data'!G64))="","",OFFSET('Water Data'!$G$27,0,10*ROW('Water Data'!G64)))</f>
        <v/>
      </c>
      <c r="CC70" s="300" t="str">
        <f ca="true">+IF(OFFSET('Water Data'!$G$28,0,10*ROW('Water Data'!G64))="","",OFFSET('Water Data'!$G$28,0,10*ROW('Water Data'!G64)))</f>
        <v/>
      </c>
      <c r="CD70" s="300" t="str">
        <f ca="true">+IF(OFFSET('Water Data'!$G$29,0,10*ROW('Water Data'!G64))="","",OFFSET('Water Data'!$G$29,0,10*ROW('Water Data'!G64)))</f>
        <v/>
      </c>
      <c r="CE70" s="300" t="str">
        <f ca="true">+IF(OFFSET('Water Data'!$H$27,0,10*ROW('Water Data'!H64))="","",OFFSET('Water Data'!$H$27,0,10*ROW('Water Data'!H64)))</f>
        <v/>
      </c>
      <c r="CF70" s="300" t="str">
        <f ca="true">+IF(OFFSET('Water Data'!$H$28,0,10*ROW('Water Data'!H64))="","",OFFSET('Water Data'!$H$28,0,10*ROW('Water Data'!H64)))</f>
        <v/>
      </c>
      <c r="CG70" s="300" t="str">
        <f ca="true">+IF(OFFSET('Water Data'!$H$29,0,10*ROW('Water Data'!H64))="","",OFFSET('Water Data'!$H$29,0,10*ROW('Water Data'!H64)))</f>
        <v/>
      </c>
      <c r="CH70" s="300" t="str">
        <f ca="true">+IF(OFFSET('Water Data'!$I$27,0,10*ROW('Water Data'!I64))="","",OFFSET('Water Data'!$I$27,0,10*ROW('Water Data'!I64)))</f>
        <v/>
      </c>
      <c r="CI70" s="300" t="str">
        <f ca="true">+IF(OFFSET('Water Data'!$I$28,0,10*ROW('Water Data'!I64))="","",OFFSET('Water Data'!$I$28,0,10*ROW('Water Data'!I64)))</f>
        <v/>
      </c>
      <c r="CJ70" s="300" t="str">
        <f ca="true">+IF(OFFSET('Water Data'!$I$29,0,10*ROW('Water Data'!I64))="","",OFFSET('Water Data'!$I$29,0,10*ROW('Water Data'!I64)))</f>
        <v/>
      </c>
      <c r="CK70" s="300" t="str">
        <f ca="true">+IF(OFFSET('Sanitation Data'!$D$28,0,10*ROW('Sanitation Data'!D64))="","",OFFSET('Sanitation Data'!$D$28,0,10*ROW('Sanitation Data'!D64)))</f>
        <v/>
      </c>
      <c r="CL70" s="300" t="str">
        <f ca="true">+IF(OFFSET('Sanitation Data'!$D$29,0,10*ROW('Sanitation Data'!D64))="","",OFFSET('Sanitation Data'!$D$29,0,10*ROW('Sanitation Data'!D64)))</f>
        <v/>
      </c>
      <c r="CM70" s="300" t="str">
        <f ca="true">+IF(OFFSET('Sanitation Data'!$D$30,0,10*ROW('Sanitation Data'!D64))="","",OFFSET('Sanitation Data'!$D$30,0,10*ROW('Sanitation Data'!D64)))</f>
        <v/>
      </c>
      <c r="CN70" s="300" t="str">
        <f ca="true">+IF(OFFSET('Sanitation Data'!$D$31,0,10*ROW('Sanitation Data'!D64))="","",OFFSET('Sanitation Data'!$D$31,0,10*ROW('Sanitation Data'!D64)))</f>
        <v/>
      </c>
      <c r="CO70" s="300" t="str">
        <f ca="true">+IF(OFFSET('Sanitation Data'!$D$32,0,10*ROW('Sanitation Data'!D64))="","",OFFSET('Sanitation Data'!$D$32,0,10*ROW('Sanitation Data'!D64)))</f>
        <v/>
      </c>
      <c r="CP70" s="300" t="str">
        <f ca="true">+IF(OFFSET('Sanitation Data'!$E$28,0,10*ROW('Sanitation Data'!E64))="","",OFFSET('Sanitation Data'!$E$28,0,10*ROW('Sanitation Data'!E64)))</f>
        <v/>
      </c>
      <c r="CQ70" s="300" t="str">
        <f ca="true">+IF(OFFSET('Sanitation Data'!$E$29,0,10*ROW('Sanitation Data'!E64))="","",OFFSET('Sanitation Data'!$E$29,0,10*ROW('Sanitation Data'!E64)))</f>
        <v/>
      </c>
      <c r="CR70" s="300" t="str">
        <f ca="true">+IF(OFFSET('Sanitation Data'!$E$30,0,10*ROW('Sanitation Data'!E64))="","",OFFSET('Sanitation Data'!$E$30,0,10*ROW('Sanitation Data'!E64)))</f>
        <v/>
      </c>
      <c r="CS70" s="300" t="str">
        <f ca="true">+IF(OFFSET('Sanitation Data'!$E$31,0,10*ROW('Sanitation Data'!E64))="","",OFFSET('Sanitation Data'!$E$31,0,10*ROW('Sanitation Data'!E64)))</f>
        <v/>
      </c>
      <c r="CT70" s="300" t="str">
        <f ca="true">+IF(OFFSET('Sanitation Data'!$E$32,0,10*ROW('Sanitation Data'!E64))="","",OFFSET('Sanitation Data'!$E$32,0,10*ROW('Sanitation Data'!E64)))</f>
        <v/>
      </c>
      <c r="CU70" s="300" t="str">
        <f ca="true">+IF(OFFSET('Sanitation Data'!$F$28,0,10*ROW('Sanitation Data'!F64))="","",OFFSET('Sanitation Data'!$F$28,0,10*ROW('Sanitation Data'!F64)))</f>
        <v/>
      </c>
      <c r="CV70" s="300" t="str">
        <f ca="true">+IF(OFFSET('Sanitation Data'!$F$29,0,10*ROW('Sanitation Data'!F64))="","",OFFSET('Sanitation Data'!$F$29,0,10*ROW('Sanitation Data'!F64)))</f>
        <v/>
      </c>
      <c r="CW70" s="300" t="str">
        <f ca="true">+IF(OFFSET('Sanitation Data'!$F$30,0,10*ROW('Sanitation Data'!F64))="","",OFFSET('Sanitation Data'!$F$30,0,10*ROW('Sanitation Data'!F64)))</f>
        <v/>
      </c>
      <c r="CX70" s="300" t="str">
        <f ca="true">+IF(OFFSET('Sanitation Data'!$F$31,0,10*ROW('Sanitation Data'!F64))="","",OFFSET('Sanitation Data'!$F$31,0,10*ROW('Sanitation Data'!F64)))</f>
        <v/>
      </c>
      <c r="CY70" s="300" t="str">
        <f ca="true">+IF(OFFSET('Sanitation Data'!$F$32,0,10*ROW('Sanitation Data'!F64))="","",OFFSET('Sanitation Data'!$F$32,0,10*ROW('Sanitation Data'!F64)))</f>
        <v/>
      </c>
      <c r="CZ70" s="300" t="str">
        <f ca="true">+IF(OFFSET('Sanitation Data'!$G$28,0,10*ROW('Sanitation Data'!G64))="","",OFFSET('Sanitation Data'!$G$28,0,10*ROW('Sanitation Data'!G64)))</f>
        <v/>
      </c>
      <c r="DA70" s="300" t="str">
        <f ca="true">+IF(OFFSET('Sanitation Data'!$G$29,0,10*ROW('Sanitation Data'!G64))="","",OFFSET('Sanitation Data'!$G$29,0,10*ROW('Sanitation Data'!G64)))</f>
        <v/>
      </c>
      <c r="DB70" s="300" t="str">
        <f ca="true">+IF(OFFSET('Sanitation Data'!$G$30,0,10*ROW('Sanitation Data'!G64))="","",OFFSET('Sanitation Data'!$G$30,0,10*ROW('Sanitation Data'!G64)))</f>
        <v/>
      </c>
      <c r="DC70" s="300" t="str">
        <f ca="true">+IF(OFFSET('Sanitation Data'!$G$31,0,10*ROW('Sanitation Data'!G64))="","",OFFSET('Sanitation Data'!$G$31,0,10*ROW('Sanitation Data'!G64)))</f>
        <v/>
      </c>
      <c r="DD70" s="300" t="str">
        <f ca="true">+IF(OFFSET('Sanitation Data'!$G$32,0,10*ROW('Sanitation Data'!G64))="","",OFFSET('Sanitation Data'!$G$32,0,10*ROW('Sanitation Data'!G64)))</f>
        <v/>
      </c>
      <c r="DE70" s="300" t="str">
        <f ca="true">+IF(OFFSET('Sanitation Data'!$H$28,0,10*ROW('Sanitation Data'!H64))="","",OFFSET('Sanitation Data'!$H$28,0,10*ROW('Sanitation Data'!H64)))</f>
        <v/>
      </c>
      <c r="DF70" s="300" t="str">
        <f ca="true">+IF(OFFSET('Sanitation Data'!$H$29,0,10*ROW('Sanitation Data'!H64))="","",OFFSET('Sanitation Data'!$H$29,0,10*ROW('Sanitation Data'!H64)))</f>
        <v/>
      </c>
      <c r="DG70" s="300" t="str">
        <f ca="true">+IF(OFFSET('Sanitation Data'!$H$30,0,10*ROW('Sanitation Data'!H64))="","",OFFSET('Sanitation Data'!$H$30,0,10*ROW('Sanitation Data'!H64)))</f>
        <v/>
      </c>
      <c r="DH70" s="300" t="str">
        <f ca="true">+IF(OFFSET('Sanitation Data'!$H$31,0,10*ROW('Sanitation Data'!H64))="","",OFFSET('Sanitation Data'!$H$31,0,10*ROW('Sanitation Data'!H64)))</f>
        <v/>
      </c>
      <c r="DI70" s="300" t="str">
        <f ca="true">+IF(OFFSET('Sanitation Data'!$H$32,0,10*ROW('Sanitation Data'!H64))="","",OFFSET('Sanitation Data'!$H$32,0,10*ROW('Sanitation Data'!H64)))</f>
        <v/>
      </c>
      <c r="DJ70" s="300" t="str">
        <f ca="true">+IF(OFFSET('Sanitation Data'!$I$28,0,10*ROW('Sanitation Data'!I64))="","",OFFSET('Sanitation Data'!$I$28,0,10*ROW('Sanitation Data'!I64)))</f>
        <v/>
      </c>
      <c r="DK70" s="300" t="str">
        <f ca="true">+IF(OFFSET('Sanitation Data'!$I$29,0,10*ROW('Sanitation Data'!I64))="","",OFFSET('Sanitation Data'!$I$29,0,10*ROW('Sanitation Data'!I64)))</f>
        <v/>
      </c>
      <c r="DL70" s="300" t="str">
        <f ca="true">+IF(OFFSET('Sanitation Data'!$I$30,0,10*ROW('Sanitation Data'!I64))="","",OFFSET('Sanitation Data'!$I$30,0,10*ROW('Sanitation Data'!I64)))</f>
        <v/>
      </c>
      <c r="DM70" s="300" t="str">
        <f ca="true">+IF(OFFSET('Sanitation Data'!$I$31,0,10*ROW('Sanitation Data'!I64))="","",OFFSET('Sanitation Data'!$I$31,0,10*ROW('Sanitation Data'!I64)))</f>
        <v/>
      </c>
      <c r="DN70" s="300" t="str">
        <f ca="true">+IF(OFFSET('Sanitation Data'!$I$32,0,10*ROW('Sanitation Data'!I64))="","",OFFSET('Sanitation Data'!$I$32,0,10*ROW('Sanitation Data'!I64)))</f>
        <v/>
      </c>
      <c r="DO70" s="300" t="str">
        <f ca="true">+IF(OFFSET('Hygiene Data'!$D$11,0,10*ROW('Hygiene Data'!D64))="","",OFFSET('Hygiene Data'!$D$11,0,10*ROW('Hygiene Data'!D64)))</f>
        <v/>
      </c>
      <c r="DP70" s="300" t="str">
        <f ca="true">+IF(OFFSET('Hygiene Data'!$D$12,0,10*ROW('Hygiene Data'!D64))="","",OFFSET('Hygiene Data'!$D$12,0,10*ROW('Hygiene Data'!D64)))</f>
        <v/>
      </c>
      <c r="DQ70" s="300" t="str">
        <f ca="true">+IF(OFFSET('Hygiene Data'!$D$13,0,10*ROW('Hygiene Data'!D64))="","",OFFSET('Hygiene Data'!$D$13,0,10*ROW('Hygiene Data'!D64)))</f>
        <v/>
      </c>
      <c r="DR70" s="300" t="str">
        <f ca="true">+IF(OFFSET('Hygiene Data'!$E$11,0,10*ROW('Hygiene Data'!E64))="","",OFFSET('Hygiene Data'!$E$11,0,10*ROW('Hygiene Data'!E64)))</f>
        <v/>
      </c>
      <c r="DS70" s="300" t="str">
        <f ca="true">+IF(OFFSET('Hygiene Data'!$E$12,0,10*ROW('Hygiene Data'!E64))="","",OFFSET('Hygiene Data'!$E$12,0,10*ROW('Hygiene Data'!E64)))</f>
        <v/>
      </c>
      <c r="DT70" s="300" t="str">
        <f ca="true">+IF(OFFSET('Hygiene Data'!$E$13,0,10*ROW('Hygiene Data'!E64))="","",OFFSET('Hygiene Data'!$E$13,0,10*ROW('Hygiene Data'!E64)))</f>
        <v/>
      </c>
      <c r="DU70" s="300" t="str">
        <f ca="true">+IF(OFFSET('Hygiene Data'!$F$11,0,10*ROW('Hygiene Data'!F64))="","",OFFSET('Hygiene Data'!$F$11,0,10*ROW('Hygiene Data'!F64)))</f>
        <v/>
      </c>
      <c r="DV70" s="300" t="str">
        <f ca="true">+IF(OFFSET('Hygiene Data'!$F$12,0,10*ROW('Hygiene Data'!F64))="","",OFFSET('Hygiene Data'!$F$12,0,10*ROW('Hygiene Data'!F64)))</f>
        <v/>
      </c>
      <c r="DW70" s="300" t="str">
        <f ca="true">+IF(OFFSET('Hygiene Data'!$F$13,0,10*ROW('Hygiene Data'!F64))="","",OFFSET('Hygiene Data'!$F$13,0,10*ROW('Hygiene Data'!F64)))</f>
        <v/>
      </c>
      <c r="DX70" s="300" t="str">
        <f ca="true">+IF(OFFSET('Hygiene Data'!$G$11,0,10*ROW('Hygiene Data'!G64))="","",OFFSET('Hygiene Data'!$G$11,0,10*ROW('Hygiene Data'!G64)))</f>
        <v/>
      </c>
      <c r="DY70" s="300" t="str">
        <f ca="true">+IF(OFFSET('Hygiene Data'!$G$12,0,10*ROW('Hygiene Data'!G64))="","",OFFSET('Hygiene Data'!$G$12,0,10*ROW('Hygiene Data'!G64)))</f>
        <v/>
      </c>
      <c r="DZ70" s="300" t="str">
        <f ca="true">+IF(OFFSET('Hygiene Data'!$G$13,0,10*ROW('Hygiene Data'!G64))="","",OFFSET('Hygiene Data'!$G$13,0,10*ROW('Hygiene Data'!G64)))</f>
        <v/>
      </c>
      <c r="EA70" s="300" t="str">
        <f ca="true">+IF(OFFSET('Hygiene Data'!$H$11,0,10*ROW('Hygiene Data'!H64))="","",OFFSET('Hygiene Data'!$H$11,0,10*ROW('Hygiene Data'!H64)))</f>
        <v/>
      </c>
      <c r="EB70" s="300" t="str">
        <f ca="true">+IF(OFFSET('Hygiene Data'!$H$12,0,10*ROW('Hygiene Data'!H64))="","",OFFSET('Hygiene Data'!$H$12,0,10*ROW('Hygiene Data'!H64)))</f>
        <v/>
      </c>
      <c r="EC70" s="300" t="str">
        <f ca="true">+IF(OFFSET('Hygiene Data'!$H$13,0,10*ROW('Hygiene Data'!H64))="","",OFFSET('Hygiene Data'!$H$13,0,10*ROW('Hygiene Data'!H64)))</f>
        <v/>
      </c>
      <c r="ED70" s="300" t="str">
        <f ca="true">+IF(OFFSET('Hygiene Data'!$I$11,0,10*ROW('Hygiene Data'!I64))="","",OFFSET('Hygiene Data'!$I$11,0,10*ROW('Hygiene Data'!I64)))</f>
        <v/>
      </c>
      <c r="EE70" s="300" t="str">
        <f ca="true">+IF(OFFSET('Hygiene Data'!$I$12,0,10*ROW('Hygiene Data'!I64))="","",OFFSET('Hygiene Data'!$I$12,0,10*ROW('Hygiene Data'!I64)))</f>
        <v/>
      </c>
      <c r="EF70" s="300"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57"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0"/>
      <c r="BS71" s="300" t="str">
        <f ca="true">+IF(OFFSET('Water Data'!$D$27,0,10*ROW('Water Data'!D65))="","",OFFSET('Water Data'!$D$27,0,10*ROW('Water Data'!D65)))</f>
        <v/>
      </c>
      <c r="BT71" s="300" t="str">
        <f ca="true">+IF(OFFSET('Water Data'!$D$28,0,10*ROW('Water Data'!D65))="","",OFFSET('Water Data'!$D$28,0,10*ROW('Water Data'!D65)))</f>
        <v/>
      </c>
      <c r="BU71" s="300" t="str">
        <f ca="true">+IF(OFFSET('Water Data'!$D$29,0,10*ROW('Water Data'!D65))="","",OFFSET('Water Data'!$D$29,0,10*ROW('Water Data'!D65)))</f>
        <v/>
      </c>
      <c r="BV71" s="300" t="str">
        <f ca="true">+IF(OFFSET('Water Data'!$E$27,0,10*ROW('Water Data'!E65))="","",OFFSET('Water Data'!$E$27,0,10*ROW('Water Data'!E65)))</f>
        <v/>
      </c>
      <c r="BW71" s="300" t="str">
        <f ca="true">+IF(OFFSET('Water Data'!$E$28,0,10*ROW('Water Data'!E65))="","",OFFSET('Water Data'!$E$28,0,10*ROW('Water Data'!E65)))</f>
        <v/>
      </c>
      <c r="BX71" s="300" t="str">
        <f ca="true">+IF(OFFSET('Water Data'!$E$29,0,10*ROW('Water Data'!E65))="","",OFFSET('Water Data'!$E$29,0,10*ROW('Water Data'!E65)))</f>
        <v/>
      </c>
      <c r="BY71" s="300" t="str">
        <f ca="true">+IF(OFFSET('Water Data'!$F$27,0,10*ROW('Water Data'!F65))="","",OFFSET('Water Data'!$F$27,0,10*ROW('Water Data'!F65)))</f>
        <v/>
      </c>
      <c r="BZ71" s="300" t="str">
        <f ca="true">+IF(OFFSET('Water Data'!$F$28,0,10*ROW('Water Data'!F65))="","",OFFSET('Water Data'!$F$28,0,10*ROW('Water Data'!F65)))</f>
        <v/>
      </c>
      <c r="CA71" s="300" t="str">
        <f ca="true">+IF(OFFSET('Water Data'!$F$29,0,10*ROW('Water Data'!F65))="","",OFFSET('Water Data'!$F$29,0,10*ROW('Water Data'!F65)))</f>
        <v/>
      </c>
      <c r="CB71" s="300" t="str">
        <f ca="true">+IF(OFFSET('Water Data'!$G$27,0,10*ROW('Water Data'!G65))="","",OFFSET('Water Data'!$G$27,0,10*ROW('Water Data'!G65)))</f>
        <v/>
      </c>
      <c r="CC71" s="300" t="str">
        <f ca="true">+IF(OFFSET('Water Data'!$G$28,0,10*ROW('Water Data'!G65))="","",OFFSET('Water Data'!$G$28,0,10*ROW('Water Data'!G65)))</f>
        <v/>
      </c>
      <c r="CD71" s="300" t="str">
        <f ca="true">+IF(OFFSET('Water Data'!$G$29,0,10*ROW('Water Data'!G65))="","",OFFSET('Water Data'!$G$29,0,10*ROW('Water Data'!G65)))</f>
        <v/>
      </c>
      <c r="CE71" s="300" t="str">
        <f ca="true">+IF(OFFSET('Water Data'!$H$27,0,10*ROW('Water Data'!H65))="","",OFFSET('Water Data'!$H$27,0,10*ROW('Water Data'!H65)))</f>
        <v/>
      </c>
      <c r="CF71" s="300" t="str">
        <f ca="true">+IF(OFFSET('Water Data'!$H$28,0,10*ROW('Water Data'!H65))="","",OFFSET('Water Data'!$H$28,0,10*ROW('Water Data'!H65)))</f>
        <v/>
      </c>
      <c r="CG71" s="300" t="str">
        <f ca="true">+IF(OFFSET('Water Data'!$H$29,0,10*ROW('Water Data'!H65))="","",OFFSET('Water Data'!$H$29,0,10*ROW('Water Data'!H65)))</f>
        <v/>
      </c>
      <c r="CH71" s="300" t="str">
        <f ca="true">+IF(OFFSET('Water Data'!$I$27,0,10*ROW('Water Data'!I65))="","",OFFSET('Water Data'!$I$27,0,10*ROW('Water Data'!I65)))</f>
        <v/>
      </c>
      <c r="CI71" s="300" t="str">
        <f ca="true">+IF(OFFSET('Water Data'!$I$28,0,10*ROW('Water Data'!I65))="","",OFFSET('Water Data'!$I$28,0,10*ROW('Water Data'!I65)))</f>
        <v/>
      </c>
      <c r="CJ71" s="300" t="str">
        <f ca="true">+IF(OFFSET('Water Data'!$I$29,0,10*ROW('Water Data'!I65))="","",OFFSET('Water Data'!$I$29,0,10*ROW('Water Data'!I65)))</f>
        <v/>
      </c>
      <c r="CK71" s="300" t="str">
        <f ca="true">+IF(OFFSET('Sanitation Data'!$D$28,0,10*ROW('Sanitation Data'!D65))="","",OFFSET('Sanitation Data'!$D$28,0,10*ROW('Sanitation Data'!D65)))</f>
        <v/>
      </c>
      <c r="CL71" s="300" t="str">
        <f ca="true">+IF(OFFSET('Sanitation Data'!$D$29,0,10*ROW('Sanitation Data'!D65))="","",OFFSET('Sanitation Data'!$D$29,0,10*ROW('Sanitation Data'!D65)))</f>
        <v/>
      </c>
      <c r="CM71" s="300" t="str">
        <f ca="true">+IF(OFFSET('Sanitation Data'!$D$30,0,10*ROW('Sanitation Data'!D65))="","",OFFSET('Sanitation Data'!$D$30,0,10*ROW('Sanitation Data'!D65)))</f>
        <v/>
      </c>
      <c r="CN71" s="300" t="str">
        <f ca="true">+IF(OFFSET('Sanitation Data'!$D$31,0,10*ROW('Sanitation Data'!D65))="","",OFFSET('Sanitation Data'!$D$31,0,10*ROW('Sanitation Data'!D65)))</f>
        <v/>
      </c>
      <c r="CO71" s="300" t="str">
        <f ca="true">+IF(OFFSET('Sanitation Data'!$D$32,0,10*ROW('Sanitation Data'!D65))="","",OFFSET('Sanitation Data'!$D$32,0,10*ROW('Sanitation Data'!D65)))</f>
        <v/>
      </c>
      <c r="CP71" s="300" t="str">
        <f ca="true">+IF(OFFSET('Sanitation Data'!$E$28,0,10*ROW('Sanitation Data'!E65))="","",OFFSET('Sanitation Data'!$E$28,0,10*ROW('Sanitation Data'!E65)))</f>
        <v/>
      </c>
      <c r="CQ71" s="300" t="str">
        <f ca="true">+IF(OFFSET('Sanitation Data'!$E$29,0,10*ROW('Sanitation Data'!E65))="","",OFFSET('Sanitation Data'!$E$29,0,10*ROW('Sanitation Data'!E65)))</f>
        <v/>
      </c>
      <c r="CR71" s="300" t="str">
        <f ca="true">+IF(OFFSET('Sanitation Data'!$E$30,0,10*ROW('Sanitation Data'!E65))="","",OFFSET('Sanitation Data'!$E$30,0,10*ROW('Sanitation Data'!E65)))</f>
        <v/>
      </c>
      <c r="CS71" s="300" t="str">
        <f ca="true">+IF(OFFSET('Sanitation Data'!$E$31,0,10*ROW('Sanitation Data'!E65))="","",OFFSET('Sanitation Data'!$E$31,0,10*ROW('Sanitation Data'!E65)))</f>
        <v/>
      </c>
      <c r="CT71" s="300" t="str">
        <f ca="true">+IF(OFFSET('Sanitation Data'!$E$32,0,10*ROW('Sanitation Data'!E65))="","",OFFSET('Sanitation Data'!$E$32,0,10*ROW('Sanitation Data'!E65)))</f>
        <v/>
      </c>
      <c r="CU71" s="300" t="str">
        <f ca="true">+IF(OFFSET('Sanitation Data'!$F$28,0,10*ROW('Sanitation Data'!F65))="","",OFFSET('Sanitation Data'!$F$28,0,10*ROW('Sanitation Data'!F65)))</f>
        <v/>
      </c>
      <c r="CV71" s="300" t="str">
        <f ca="true">+IF(OFFSET('Sanitation Data'!$F$29,0,10*ROW('Sanitation Data'!F65))="","",OFFSET('Sanitation Data'!$F$29,0,10*ROW('Sanitation Data'!F65)))</f>
        <v/>
      </c>
      <c r="CW71" s="300" t="str">
        <f ca="true">+IF(OFFSET('Sanitation Data'!$F$30,0,10*ROW('Sanitation Data'!F65))="","",OFFSET('Sanitation Data'!$F$30,0,10*ROW('Sanitation Data'!F65)))</f>
        <v/>
      </c>
      <c r="CX71" s="300" t="str">
        <f ca="true">+IF(OFFSET('Sanitation Data'!$F$31,0,10*ROW('Sanitation Data'!F65))="","",OFFSET('Sanitation Data'!$F$31,0,10*ROW('Sanitation Data'!F65)))</f>
        <v/>
      </c>
      <c r="CY71" s="300" t="str">
        <f ca="true">+IF(OFFSET('Sanitation Data'!$F$32,0,10*ROW('Sanitation Data'!F65))="","",OFFSET('Sanitation Data'!$F$32,0,10*ROW('Sanitation Data'!F65)))</f>
        <v/>
      </c>
      <c r="CZ71" s="300" t="str">
        <f ca="true">+IF(OFFSET('Sanitation Data'!$G$28,0,10*ROW('Sanitation Data'!G65))="","",OFFSET('Sanitation Data'!$G$28,0,10*ROW('Sanitation Data'!G65)))</f>
        <v/>
      </c>
      <c r="DA71" s="300" t="str">
        <f ca="true">+IF(OFFSET('Sanitation Data'!$G$29,0,10*ROW('Sanitation Data'!G65))="","",OFFSET('Sanitation Data'!$G$29,0,10*ROW('Sanitation Data'!G65)))</f>
        <v/>
      </c>
      <c r="DB71" s="300" t="str">
        <f ca="true">+IF(OFFSET('Sanitation Data'!$G$30,0,10*ROW('Sanitation Data'!G65))="","",OFFSET('Sanitation Data'!$G$30,0,10*ROW('Sanitation Data'!G65)))</f>
        <v/>
      </c>
      <c r="DC71" s="300" t="str">
        <f ca="true">+IF(OFFSET('Sanitation Data'!$G$31,0,10*ROW('Sanitation Data'!G65))="","",OFFSET('Sanitation Data'!$G$31,0,10*ROW('Sanitation Data'!G65)))</f>
        <v/>
      </c>
      <c r="DD71" s="300" t="str">
        <f ca="true">+IF(OFFSET('Sanitation Data'!$G$32,0,10*ROW('Sanitation Data'!G65))="","",OFFSET('Sanitation Data'!$G$32,0,10*ROW('Sanitation Data'!G65)))</f>
        <v/>
      </c>
      <c r="DE71" s="300" t="str">
        <f ca="true">+IF(OFFSET('Sanitation Data'!$H$28,0,10*ROW('Sanitation Data'!H65))="","",OFFSET('Sanitation Data'!$H$28,0,10*ROW('Sanitation Data'!H65)))</f>
        <v/>
      </c>
      <c r="DF71" s="300" t="str">
        <f ca="true">+IF(OFFSET('Sanitation Data'!$H$29,0,10*ROW('Sanitation Data'!H65))="","",OFFSET('Sanitation Data'!$H$29,0,10*ROW('Sanitation Data'!H65)))</f>
        <v/>
      </c>
      <c r="DG71" s="300" t="str">
        <f ca="true">+IF(OFFSET('Sanitation Data'!$H$30,0,10*ROW('Sanitation Data'!H65))="","",OFFSET('Sanitation Data'!$H$30,0,10*ROW('Sanitation Data'!H65)))</f>
        <v/>
      </c>
      <c r="DH71" s="300" t="str">
        <f ca="true">+IF(OFFSET('Sanitation Data'!$H$31,0,10*ROW('Sanitation Data'!H65))="","",OFFSET('Sanitation Data'!$H$31,0,10*ROW('Sanitation Data'!H65)))</f>
        <v/>
      </c>
      <c r="DI71" s="300" t="str">
        <f ca="true">+IF(OFFSET('Sanitation Data'!$H$32,0,10*ROW('Sanitation Data'!H65))="","",OFFSET('Sanitation Data'!$H$32,0,10*ROW('Sanitation Data'!H65)))</f>
        <v/>
      </c>
      <c r="DJ71" s="300" t="str">
        <f ca="true">+IF(OFFSET('Sanitation Data'!$I$28,0,10*ROW('Sanitation Data'!I65))="","",OFFSET('Sanitation Data'!$I$28,0,10*ROW('Sanitation Data'!I65)))</f>
        <v/>
      </c>
      <c r="DK71" s="300" t="str">
        <f ca="true">+IF(OFFSET('Sanitation Data'!$I$29,0,10*ROW('Sanitation Data'!I65))="","",OFFSET('Sanitation Data'!$I$29,0,10*ROW('Sanitation Data'!I65)))</f>
        <v/>
      </c>
      <c r="DL71" s="300" t="str">
        <f ca="true">+IF(OFFSET('Sanitation Data'!$I$30,0,10*ROW('Sanitation Data'!I65))="","",OFFSET('Sanitation Data'!$I$30,0,10*ROW('Sanitation Data'!I65)))</f>
        <v/>
      </c>
      <c r="DM71" s="300" t="str">
        <f ca="true">+IF(OFFSET('Sanitation Data'!$I$31,0,10*ROW('Sanitation Data'!I65))="","",OFFSET('Sanitation Data'!$I$31,0,10*ROW('Sanitation Data'!I65)))</f>
        <v/>
      </c>
      <c r="DN71" s="300" t="str">
        <f ca="true">+IF(OFFSET('Sanitation Data'!$I$32,0,10*ROW('Sanitation Data'!I65))="","",OFFSET('Sanitation Data'!$I$32,0,10*ROW('Sanitation Data'!I65)))</f>
        <v/>
      </c>
      <c r="DO71" s="300" t="str">
        <f ca="true">+IF(OFFSET('Hygiene Data'!$D$11,0,10*ROW('Hygiene Data'!D65))="","",OFFSET('Hygiene Data'!$D$11,0,10*ROW('Hygiene Data'!D65)))</f>
        <v/>
      </c>
      <c r="DP71" s="300" t="str">
        <f ca="true">+IF(OFFSET('Hygiene Data'!$D$12,0,10*ROW('Hygiene Data'!D65))="","",OFFSET('Hygiene Data'!$D$12,0,10*ROW('Hygiene Data'!D65)))</f>
        <v/>
      </c>
      <c r="DQ71" s="300" t="str">
        <f ca="true">+IF(OFFSET('Hygiene Data'!$D$13,0,10*ROW('Hygiene Data'!D65))="","",OFFSET('Hygiene Data'!$D$13,0,10*ROW('Hygiene Data'!D65)))</f>
        <v/>
      </c>
      <c r="DR71" s="300" t="str">
        <f ca="true">+IF(OFFSET('Hygiene Data'!$E$11,0,10*ROW('Hygiene Data'!E65))="","",OFFSET('Hygiene Data'!$E$11,0,10*ROW('Hygiene Data'!E65)))</f>
        <v/>
      </c>
      <c r="DS71" s="300" t="str">
        <f ca="true">+IF(OFFSET('Hygiene Data'!$E$12,0,10*ROW('Hygiene Data'!E65))="","",OFFSET('Hygiene Data'!$E$12,0,10*ROW('Hygiene Data'!E65)))</f>
        <v/>
      </c>
      <c r="DT71" s="300" t="str">
        <f ca="true">+IF(OFFSET('Hygiene Data'!$E$13,0,10*ROW('Hygiene Data'!E65))="","",OFFSET('Hygiene Data'!$E$13,0,10*ROW('Hygiene Data'!E65)))</f>
        <v/>
      </c>
      <c r="DU71" s="300" t="str">
        <f ca="true">+IF(OFFSET('Hygiene Data'!$F$11,0,10*ROW('Hygiene Data'!F65))="","",OFFSET('Hygiene Data'!$F$11,0,10*ROW('Hygiene Data'!F65)))</f>
        <v/>
      </c>
      <c r="DV71" s="300" t="str">
        <f ca="true">+IF(OFFSET('Hygiene Data'!$F$12,0,10*ROW('Hygiene Data'!F65))="","",OFFSET('Hygiene Data'!$F$12,0,10*ROW('Hygiene Data'!F65)))</f>
        <v/>
      </c>
      <c r="DW71" s="300" t="str">
        <f ca="true">+IF(OFFSET('Hygiene Data'!$F$13,0,10*ROW('Hygiene Data'!F65))="","",OFFSET('Hygiene Data'!$F$13,0,10*ROW('Hygiene Data'!F65)))</f>
        <v/>
      </c>
      <c r="DX71" s="300" t="str">
        <f ca="true">+IF(OFFSET('Hygiene Data'!$G$11,0,10*ROW('Hygiene Data'!G65))="","",OFFSET('Hygiene Data'!$G$11,0,10*ROW('Hygiene Data'!G65)))</f>
        <v/>
      </c>
      <c r="DY71" s="300" t="str">
        <f ca="true">+IF(OFFSET('Hygiene Data'!$G$12,0,10*ROW('Hygiene Data'!G65))="","",OFFSET('Hygiene Data'!$G$12,0,10*ROW('Hygiene Data'!G65)))</f>
        <v/>
      </c>
      <c r="DZ71" s="300" t="str">
        <f ca="true">+IF(OFFSET('Hygiene Data'!$G$13,0,10*ROW('Hygiene Data'!G65))="","",OFFSET('Hygiene Data'!$G$13,0,10*ROW('Hygiene Data'!G65)))</f>
        <v/>
      </c>
      <c r="EA71" s="300" t="str">
        <f ca="true">+IF(OFFSET('Hygiene Data'!$H$11,0,10*ROW('Hygiene Data'!H65))="","",OFFSET('Hygiene Data'!$H$11,0,10*ROW('Hygiene Data'!H65)))</f>
        <v/>
      </c>
      <c r="EB71" s="300" t="str">
        <f ca="true">+IF(OFFSET('Hygiene Data'!$H$12,0,10*ROW('Hygiene Data'!H65))="","",OFFSET('Hygiene Data'!$H$12,0,10*ROW('Hygiene Data'!H65)))</f>
        <v/>
      </c>
      <c r="EC71" s="300" t="str">
        <f ca="true">+IF(OFFSET('Hygiene Data'!$H$13,0,10*ROW('Hygiene Data'!H65))="","",OFFSET('Hygiene Data'!$H$13,0,10*ROW('Hygiene Data'!H65)))</f>
        <v/>
      </c>
      <c r="ED71" s="300" t="str">
        <f ca="true">+IF(OFFSET('Hygiene Data'!$I$11,0,10*ROW('Hygiene Data'!I65))="","",OFFSET('Hygiene Data'!$I$11,0,10*ROW('Hygiene Data'!I65)))</f>
        <v/>
      </c>
      <c r="EE71" s="300" t="str">
        <f ca="true">+IF(OFFSET('Hygiene Data'!$I$12,0,10*ROW('Hygiene Data'!I65))="","",OFFSET('Hygiene Data'!$I$12,0,10*ROW('Hygiene Data'!I65)))</f>
        <v/>
      </c>
      <c r="EF71" s="300"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57"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0"/>
      <c r="BS72" s="300" t="str">
        <f ca="true">+IF(OFFSET('Water Data'!$D$27,0,10*ROW('Water Data'!D66))="","",OFFSET('Water Data'!$D$27,0,10*ROW('Water Data'!D66)))</f>
        <v/>
      </c>
      <c r="BT72" s="300" t="str">
        <f ca="true">+IF(OFFSET('Water Data'!$D$28,0,10*ROW('Water Data'!D66))="","",OFFSET('Water Data'!$D$28,0,10*ROW('Water Data'!D66)))</f>
        <v/>
      </c>
      <c r="BU72" s="300" t="str">
        <f ca="true">+IF(OFFSET('Water Data'!$D$29,0,10*ROW('Water Data'!D66))="","",OFFSET('Water Data'!$D$29,0,10*ROW('Water Data'!D66)))</f>
        <v/>
      </c>
      <c r="BV72" s="300" t="str">
        <f ca="true">+IF(OFFSET('Water Data'!$E$27,0,10*ROW('Water Data'!E66))="","",OFFSET('Water Data'!$E$27,0,10*ROW('Water Data'!E66)))</f>
        <v/>
      </c>
      <c r="BW72" s="300" t="str">
        <f ca="true">+IF(OFFSET('Water Data'!$E$28,0,10*ROW('Water Data'!E66))="","",OFFSET('Water Data'!$E$28,0,10*ROW('Water Data'!E66)))</f>
        <v/>
      </c>
      <c r="BX72" s="300" t="str">
        <f ca="true">+IF(OFFSET('Water Data'!$E$29,0,10*ROW('Water Data'!E66))="","",OFFSET('Water Data'!$E$29,0,10*ROW('Water Data'!E66)))</f>
        <v/>
      </c>
      <c r="BY72" s="300" t="str">
        <f ca="true">+IF(OFFSET('Water Data'!$F$27,0,10*ROW('Water Data'!F66))="","",OFFSET('Water Data'!$F$27,0,10*ROW('Water Data'!F66)))</f>
        <v/>
      </c>
      <c r="BZ72" s="300" t="str">
        <f ca="true">+IF(OFFSET('Water Data'!$F$28,0,10*ROW('Water Data'!F66))="","",OFFSET('Water Data'!$F$28,0,10*ROW('Water Data'!F66)))</f>
        <v/>
      </c>
      <c r="CA72" s="300" t="str">
        <f ca="true">+IF(OFFSET('Water Data'!$F$29,0,10*ROW('Water Data'!F66))="","",OFFSET('Water Data'!$F$29,0,10*ROW('Water Data'!F66)))</f>
        <v/>
      </c>
      <c r="CB72" s="300" t="str">
        <f ca="true">+IF(OFFSET('Water Data'!$G$27,0,10*ROW('Water Data'!G66))="","",OFFSET('Water Data'!$G$27,0,10*ROW('Water Data'!G66)))</f>
        <v/>
      </c>
      <c r="CC72" s="300" t="str">
        <f ca="true">+IF(OFFSET('Water Data'!$G$28,0,10*ROW('Water Data'!G66))="","",OFFSET('Water Data'!$G$28,0,10*ROW('Water Data'!G66)))</f>
        <v/>
      </c>
      <c r="CD72" s="300" t="str">
        <f ca="true">+IF(OFFSET('Water Data'!$G$29,0,10*ROW('Water Data'!G66))="","",OFFSET('Water Data'!$G$29,0,10*ROW('Water Data'!G66)))</f>
        <v/>
      </c>
      <c r="CE72" s="300" t="str">
        <f ca="true">+IF(OFFSET('Water Data'!$H$27,0,10*ROW('Water Data'!H66))="","",OFFSET('Water Data'!$H$27,0,10*ROW('Water Data'!H66)))</f>
        <v/>
      </c>
      <c r="CF72" s="300" t="str">
        <f ca="true">+IF(OFFSET('Water Data'!$H$28,0,10*ROW('Water Data'!H66))="","",OFFSET('Water Data'!$H$28,0,10*ROW('Water Data'!H66)))</f>
        <v/>
      </c>
      <c r="CG72" s="300" t="str">
        <f ca="true">+IF(OFFSET('Water Data'!$H$29,0,10*ROW('Water Data'!H66))="","",OFFSET('Water Data'!$H$29,0,10*ROW('Water Data'!H66)))</f>
        <v/>
      </c>
      <c r="CH72" s="300" t="str">
        <f ca="true">+IF(OFFSET('Water Data'!$I$27,0,10*ROW('Water Data'!I66))="","",OFFSET('Water Data'!$I$27,0,10*ROW('Water Data'!I66)))</f>
        <v/>
      </c>
      <c r="CI72" s="300" t="str">
        <f ca="true">+IF(OFFSET('Water Data'!$I$28,0,10*ROW('Water Data'!I66))="","",OFFSET('Water Data'!$I$28,0,10*ROW('Water Data'!I66)))</f>
        <v/>
      </c>
      <c r="CJ72" s="300" t="str">
        <f ca="true">+IF(OFFSET('Water Data'!$I$29,0,10*ROW('Water Data'!I66))="","",OFFSET('Water Data'!$I$29,0,10*ROW('Water Data'!I66)))</f>
        <v/>
      </c>
      <c r="CK72" s="300" t="str">
        <f ca="true">+IF(OFFSET('Sanitation Data'!$D$28,0,10*ROW('Sanitation Data'!D66))="","",OFFSET('Sanitation Data'!$D$28,0,10*ROW('Sanitation Data'!D66)))</f>
        <v/>
      </c>
      <c r="CL72" s="300" t="str">
        <f ca="true">+IF(OFFSET('Sanitation Data'!$D$29,0,10*ROW('Sanitation Data'!D66))="","",OFFSET('Sanitation Data'!$D$29,0,10*ROW('Sanitation Data'!D66)))</f>
        <v/>
      </c>
      <c r="CM72" s="300" t="str">
        <f ca="true">+IF(OFFSET('Sanitation Data'!$D$30,0,10*ROW('Sanitation Data'!D66))="","",OFFSET('Sanitation Data'!$D$30,0,10*ROW('Sanitation Data'!D66)))</f>
        <v/>
      </c>
      <c r="CN72" s="300" t="str">
        <f ca="true">+IF(OFFSET('Sanitation Data'!$D$31,0,10*ROW('Sanitation Data'!D66))="","",OFFSET('Sanitation Data'!$D$31,0,10*ROW('Sanitation Data'!D66)))</f>
        <v/>
      </c>
      <c r="CO72" s="300" t="str">
        <f ca="true">+IF(OFFSET('Sanitation Data'!$D$32,0,10*ROW('Sanitation Data'!D66))="","",OFFSET('Sanitation Data'!$D$32,0,10*ROW('Sanitation Data'!D66)))</f>
        <v/>
      </c>
      <c r="CP72" s="300" t="str">
        <f ca="true">+IF(OFFSET('Sanitation Data'!$E$28,0,10*ROW('Sanitation Data'!E66))="","",OFFSET('Sanitation Data'!$E$28,0,10*ROW('Sanitation Data'!E66)))</f>
        <v/>
      </c>
      <c r="CQ72" s="300" t="str">
        <f ca="true">+IF(OFFSET('Sanitation Data'!$E$29,0,10*ROW('Sanitation Data'!E66))="","",OFFSET('Sanitation Data'!$E$29,0,10*ROW('Sanitation Data'!E66)))</f>
        <v/>
      </c>
      <c r="CR72" s="300" t="str">
        <f ca="true">+IF(OFFSET('Sanitation Data'!$E$30,0,10*ROW('Sanitation Data'!E66))="","",OFFSET('Sanitation Data'!$E$30,0,10*ROW('Sanitation Data'!E66)))</f>
        <v/>
      </c>
      <c r="CS72" s="300" t="str">
        <f ca="true">+IF(OFFSET('Sanitation Data'!$E$31,0,10*ROW('Sanitation Data'!E66))="","",OFFSET('Sanitation Data'!$E$31,0,10*ROW('Sanitation Data'!E66)))</f>
        <v/>
      </c>
      <c r="CT72" s="300" t="str">
        <f ca="true">+IF(OFFSET('Sanitation Data'!$E$32,0,10*ROW('Sanitation Data'!E66))="","",OFFSET('Sanitation Data'!$E$32,0,10*ROW('Sanitation Data'!E66)))</f>
        <v/>
      </c>
      <c r="CU72" s="300" t="str">
        <f ca="true">+IF(OFFSET('Sanitation Data'!$F$28,0,10*ROW('Sanitation Data'!F66))="","",OFFSET('Sanitation Data'!$F$28,0,10*ROW('Sanitation Data'!F66)))</f>
        <v/>
      </c>
      <c r="CV72" s="300" t="str">
        <f ca="true">+IF(OFFSET('Sanitation Data'!$F$29,0,10*ROW('Sanitation Data'!F66))="","",OFFSET('Sanitation Data'!$F$29,0,10*ROW('Sanitation Data'!F66)))</f>
        <v/>
      </c>
      <c r="CW72" s="300" t="str">
        <f ca="true">+IF(OFFSET('Sanitation Data'!$F$30,0,10*ROW('Sanitation Data'!F66))="","",OFFSET('Sanitation Data'!$F$30,0,10*ROW('Sanitation Data'!F66)))</f>
        <v/>
      </c>
      <c r="CX72" s="300" t="str">
        <f ca="true">+IF(OFFSET('Sanitation Data'!$F$31,0,10*ROW('Sanitation Data'!F66))="","",OFFSET('Sanitation Data'!$F$31,0,10*ROW('Sanitation Data'!F66)))</f>
        <v/>
      </c>
      <c r="CY72" s="300" t="str">
        <f ca="true">+IF(OFFSET('Sanitation Data'!$F$32,0,10*ROW('Sanitation Data'!F66))="","",OFFSET('Sanitation Data'!$F$32,0,10*ROW('Sanitation Data'!F66)))</f>
        <v/>
      </c>
      <c r="CZ72" s="300" t="str">
        <f ca="true">+IF(OFFSET('Sanitation Data'!$G$28,0,10*ROW('Sanitation Data'!G66))="","",OFFSET('Sanitation Data'!$G$28,0,10*ROW('Sanitation Data'!G66)))</f>
        <v/>
      </c>
      <c r="DA72" s="300" t="str">
        <f ca="true">+IF(OFFSET('Sanitation Data'!$G$29,0,10*ROW('Sanitation Data'!G66))="","",OFFSET('Sanitation Data'!$G$29,0,10*ROW('Sanitation Data'!G66)))</f>
        <v/>
      </c>
      <c r="DB72" s="300" t="str">
        <f ca="true">+IF(OFFSET('Sanitation Data'!$G$30,0,10*ROW('Sanitation Data'!G66))="","",OFFSET('Sanitation Data'!$G$30,0,10*ROW('Sanitation Data'!G66)))</f>
        <v/>
      </c>
      <c r="DC72" s="300" t="str">
        <f ca="true">+IF(OFFSET('Sanitation Data'!$G$31,0,10*ROW('Sanitation Data'!G66))="","",OFFSET('Sanitation Data'!$G$31,0,10*ROW('Sanitation Data'!G66)))</f>
        <v/>
      </c>
      <c r="DD72" s="300" t="str">
        <f ca="true">+IF(OFFSET('Sanitation Data'!$G$32,0,10*ROW('Sanitation Data'!G66))="","",OFFSET('Sanitation Data'!$G$32,0,10*ROW('Sanitation Data'!G66)))</f>
        <v/>
      </c>
      <c r="DE72" s="300" t="str">
        <f ca="true">+IF(OFFSET('Sanitation Data'!$H$28,0,10*ROW('Sanitation Data'!H66))="","",OFFSET('Sanitation Data'!$H$28,0,10*ROW('Sanitation Data'!H66)))</f>
        <v/>
      </c>
      <c r="DF72" s="300" t="str">
        <f ca="true">+IF(OFFSET('Sanitation Data'!$H$29,0,10*ROW('Sanitation Data'!H66))="","",OFFSET('Sanitation Data'!$H$29,0,10*ROW('Sanitation Data'!H66)))</f>
        <v/>
      </c>
      <c r="DG72" s="300" t="str">
        <f ca="true">+IF(OFFSET('Sanitation Data'!$H$30,0,10*ROW('Sanitation Data'!H66))="","",OFFSET('Sanitation Data'!$H$30,0,10*ROW('Sanitation Data'!H66)))</f>
        <v/>
      </c>
      <c r="DH72" s="300" t="str">
        <f ca="true">+IF(OFFSET('Sanitation Data'!$H$31,0,10*ROW('Sanitation Data'!H66))="","",OFFSET('Sanitation Data'!$H$31,0,10*ROW('Sanitation Data'!H66)))</f>
        <v/>
      </c>
      <c r="DI72" s="300" t="str">
        <f ca="true">+IF(OFFSET('Sanitation Data'!$H$32,0,10*ROW('Sanitation Data'!H66))="","",OFFSET('Sanitation Data'!$H$32,0,10*ROW('Sanitation Data'!H66)))</f>
        <v/>
      </c>
      <c r="DJ72" s="300" t="str">
        <f ca="true">+IF(OFFSET('Sanitation Data'!$I$28,0,10*ROW('Sanitation Data'!I66))="","",OFFSET('Sanitation Data'!$I$28,0,10*ROW('Sanitation Data'!I66)))</f>
        <v/>
      </c>
      <c r="DK72" s="300" t="str">
        <f ca="true">+IF(OFFSET('Sanitation Data'!$I$29,0,10*ROW('Sanitation Data'!I66))="","",OFFSET('Sanitation Data'!$I$29,0,10*ROW('Sanitation Data'!I66)))</f>
        <v/>
      </c>
      <c r="DL72" s="300" t="str">
        <f ca="true">+IF(OFFSET('Sanitation Data'!$I$30,0,10*ROW('Sanitation Data'!I66))="","",OFFSET('Sanitation Data'!$I$30,0,10*ROW('Sanitation Data'!I66)))</f>
        <v/>
      </c>
      <c r="DM72" s="300" t="str">
        <f ca="true">+IF(OFFSET('Sanitation Data'!$I$31,0,10*ROW('Sanitation Data'!I66))="","",OFFSET('Sanitation Data'!$I$31,0,10*ROW('Sanitation Data'!I66)))</f>
        <v/>
      </c>
      <c r="DN72" s="300" t="str">
        <f ca="true">+IF(OFFSET('Sanitation Data'!$I$32,0,10*ROW('Sanitation Data'!I66))="","",OFFSET('Sanitation Data'!$I$32,0,10*ROW('Sanitation Data'!I66)))</f>
        <v/>
      </c>
      <c r="DO72" s="300" t="str">
        <f ca="true">+IF(OFFSET('Hygiene Data'!$D$11,0,10*ROW('Hygiene Data'!D66))="","",OFFSET('Hygiene Data'!$D$11,0,10*ROW('Hygiene Data'!D66)))</f>
        <v/>
      </c>
      <c r="DP72" s="300" t="str">
        <f ca="true">+IF(OFFSET('Hygiene Data'!$D$12,0,10*ROW('Hygiene Data'!D66))="","",OFFSET('Hygiene Data'!$D$12,0,10*ROW('Hygiene Data'!D66)))</f>
        <v/>
      </c>
      <c r="DQ72" s="300" t="str">
        <f ca="true">+IF(OFFSET('Hygiene Data'!$D$13,0,10*ROW('Hygiene Data'!D66))="","",OFFSET('Hygiene Data'!$D$13,0,10*ROW('Hygiene Data'!D66)))</f>
        <v/>
      </c>
      <c r="DR72" s="300" t="str">
        <f ca="true">+IF(OFFSET('Hygiene Data'!$E$11,0,10*ROW('Hygiene Data'!E66))="","",OFFSET('Hygiene Data'!$E$11,0,10*ROW('Hygiene Data'!E66)))</f>
        <v/>
      </c>
      <c r="DS72" s="300" t="str">
        <f ca="true">+IF(OFFSET('Hygiene Data'!$E$12,0,10*ROW('Hygiene Data'!E66))="","",OFFSET('Hygiene Data'!$E$12,0,10*ROW('Hygiene Data'!E66)))</f>
        <v/>
      </c>
      <c r="DT72" s="300" t="str">
        <f ca="true">+IF(OFFSET('Hygiene Data'!$E$13,0,10*ROW('Hygiene Data'!E66))="","",OFFSET('Hygiene Data'!$E$13,0,10*ROW('Hygiene Data'!E66)))</f>
        <v/>
      </c>
      <c r="DU72" s="300" t="str">
        <f ca="true">+IF(OFFSET('Hygiene Data'!$F$11,0,10*ROW('Hygiene Data'!F66))="","",OFFSET('Hygiene Data'!$F$11,0,10*ROW('Hygiene Data'!F66)))</f>
        <v/>
      </c>
      <c r="DV72" s="300" t="str">
        <f ca="true">+IF(OFFSET('Hygiene Data'!$F$12,0,10*ROW('Hygiene Data'!F66))="","",OFFSET('Hygiene Data'!$F$12,0,10*ROW('Hygiene Data'!F66)))</f>
        <v/>
      </c>
      <c r="DW72" s="300" t="str">
        <f ca="true">+IF(OFFSET('Hygiene Data'!$F$13,0,10*ROW('Hygiene Data'!F66))="","",OFFSET('Hygiene Data'!$F$13,0,10*ROW('Hygiene Data'!F66)))</f>
        <v/>
      </c>
      <c r="DX72" s="300" t="str">
        <f ca="true">+IF(OFFSET('Hygiene Data'!$G$11,0,10*ROW('Hygiene Data'!G66))="","",OFFSET('Hygiene Data'!$G$11,0,10*ROW('Hygiene Data'!G66)))</f>
        <v/>
      </c>
      <c r="DY72" s="300" t="str">
        <f ca="true">+IF(OFFSET('Hygiene Data'!$G$12,0,10*ROW('Hygiene Data'!G66))="","",OFFSET('Hygiene Data'!$G$12,0,10*ROW('Hygiene Data'!G66)))</f>
        <v/>
      </c>
      <c r="DZ72" s="300" t="str">
        <f ca="true">+IF(OFFSET('Hygiene Data'!$G$13,0,10*ROW('Hygiene Data'!G66))="","",OFFSET('Hygiene Data'!$G$13,0,10*ROW('Hygiene Data'!G66)))</f>
        <v/>
      </c>
      <c r="EA72" s="300" t="str">
        <f ca="true">+IF(OFFSET('Hygiene Data'!$H$11,0,10*ROW('Hygiene Data'!H66))="","",OFFSET('Hygiene Data'!$H$11,0,10*ROW('Hygiene Data'!H66)))</f>
        <v/>
      </c>
      <c r="EB72" s="300" t="str">
        <f ca="true">+IF(OFFSET('Hygiene Data'!$H$12,0,10*ROW('Hygiene Data'!H66))="","",OFFSET('Hygiene Data'!$H$12,0,10*ROW('Hygiene Data'!H66)))</f>
        <v/>
      </c>
      <c r="EC72" s="300" t="str">
        <f ca="true">+IF(OFFSET('Hygiene Data'!$H$13,0,10*ROW('Hygiene Data'!H66))="","",OFFSET('Hygiene Data'!$H$13,0,10*ROW('Hygiene Data'!H66)))</f>
        <v/>
      </c>
      <c r="ED72" s="300" t="str">
        <f ca="true">+IF(OFFSET('Hygiene Data'!$I$11,0,10*ROW('Hygiene Data'!I66))="","",OFFSET('Hygiene Data'!$I$11,0,10*ROW('Hygiene Data'!I66)))</f>
        <v/>
      </c>
      <c r="EE72" s="300" t="str">
        <f ca="true">+IF(OFFSET('Hygiene Data'!$I$12,0,10*ROW('Hygiene Data'!I66))="","",OFFSET('Hygiene Data'!$I$12,0,10*ROW('Hygiene Data'!I66)))</f>
        <v/>
      </c>
      <c r="EF72" s="300"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57"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0"/>
      <c r="BS73" s="300" t="str">
        <f ca="true">+IF(OFFSET('Water Data'!$D$27,0,10*ROW('Water Data'!D67))="","",OFFSET('Water Data'!$D$27,0,10*ROW('Water Data'!D67)))</f>
        <v/>
      </c>
      <c r="BT73" s="300" t="str">
        <f ca="true">+IF(OFFSET('Water Data'!$D$28,0,10*ROW('Water Data'!D67))="","",OFFSET('Water Data'!$D$28,0,10*ROW('Water Data'!D67)))</f>
        <v/>
      </c>
      <c r="BU73" s="300" t="str">
        <f ca="true">+IF(OFFSET('Water Data'!$D$29,0,10*ROW('Water Data'!D67))="","",OFFSET('Water Data'!$D$29,0,10*ROW('Water Data'!D67)))</f>
        <v/>
      </c>
      <c r="BV73" s="300" t="str">
        <f ca="true">+IF(OFFSET('Water Data'!$E$27,0,10*ROW('Water Data'!E67))="","",OFFSET('Water Data'!$E$27,0,10*ROW('Water Data'!E67)))</f>
        <v/>
      </c>
      <c r="BW73" s="300" t="str">
        <f ca="true">+IF(OFFSET('Water Data'!$E$28,0,10*ROW('Water Data'!E67))="","",OFFSET('Water Data'!$E$28,0,10*ROW('Water Data'!E67)))</f>
        <v/>
      </c>
      <c r="BX73" s="300" t="str">
        <f ca="true">+IF(OFFSET('Water Data'!$E$29,0,10*ROW('Water Data'!E67))="","",OFFSET('Water Data'!$E$29,0,10*ROW('Water Data'!E67)))</f>
        <v/>
      </c>
      <c r="BY73" s="300" t="str">
        <f ca="true">+IF(OFFSET('Water Data'!$F$27,0,10*ROW('Water Data'!F67))="","",OFFSET('Water Data'!$F$27,0,10*ROW('Water Data'!F67)))</f>
        <v/>
      </c>
      <c r="BZ73" s="300" t="str">
        <f ca="true">+IF(OFFSET('Water Data'!$F$28,0,10*ROW('Water Data'!F67))="","",OFFSET('Water Data'!$F$28,0,10*ROW('Water Data'!F67)))</f>
        <v/>
      </c>
      <c r="CA73" s="300" t="str">
        <f ca="true">+IF(OFFSET('Water Data'!$F$29,0,10*ROW('Water Data'!F67))="","",OFFSET('Water Data'!$F$29,0,10*ROW('Water Data'!F67)))</f>
        <v/>
      </c>
      <c r="CB73" s="300" t="str">
        <f ca="true">+IF(OFFSET('Water Data'!$G$27,0,10*ROW('Water Data'!G67))="","",OFFSET('Water Data'!$G$27,0,10*ROW('Water Data'!G67)))</f>
        <v/>
      </c>
      <c r="CC73" s="300" t="str">
        <f ca="true">+IF(OFFSET('Water Data'!$G$28,0,10*ROW('Water Data'!G67))="","",OFFSET('Water Data'!$G$28,0,10*ROW('Water Data'!G67)))</f>
        <v/>
      </c>
      <c r="CD73" s="300" t="str">
        <f ca="true">+IF(OFFSET('Water Data'!$G$29,0,10*ROW('Water Data'!G67))="","",OFFSET('Water Data'!$G$29,0,10*ROW('Water Data'!G67)))</f>
        <v/>
      </c>
      <c r="CE73" s="300" t="str">
        <f ca="true">+IF(OFFSET('Water Data'!$H$27,0,10*ROW('Water Data'!H67))="","",OFFSET('Water Data'!$H$27,0,10*ROW('Water Data'!H67)))</f>
        <v/>
      </c>
      <c r="CF73" s="300" t="str">
        <f ca="true">+IF(OFFSET('Water Data'!$H$28,0,10*ROW('Water Data'!H67))="","",OFFSET('Water Data'!$H$28,0,10*ROW('Water Data'!H67)))</f>
        <v/>
      </c>
      <c r="CG73" s="300" t="str">
        <f ca="true">+IF(OFFSET('Water Data'!$H$29,0,10*ROW('Water Data'!H67))="","",OFFSET('Water Data'!$H$29,0,10*ROW('Water Data'!H67)))</f>
        <v/>
      </c>
      <c r="CH73" s="300" t="str">
        <f ca="true">+IF(OFFSET('Water Data'!$I$27,0,10*ROW('Water Data'!I67))="","",OFFSET('Water Data'!$I$27,0,10*ROW('Water Data'!I67)))</f>
        <v/>
      </c>
      <c r="CI73" s="300" t="str">
        <f ca="true">+IF(OFFSET('Water Data'!$I$28,0,10*ROW('Water Data'!I67))="","",OFFSET('Water Data'!$I$28,0,10*ROW('Water Data'!I67)))</f>
        <v/>
      </c>
      <c r="CJ73" s="300" t="str">
        <f ca="true">+IF(OFFSET('Water Data'!$I$29,0,10*ROW('Water Data'!I67))="","",OFFSET('Water Data'!$I$29,0,10*ROW('Water Data'!I67)))</f>
        <v/>
      </c>
      <c r="CK73" s="300" t="str">
        <f ca="true">+IF(OFFSET('Sanitation Data'!$D$28,0,10*ROW('Sanitation Data'!D67))="","",OFFSET('Sanitation Data'!$D$28,0,10*ROW('Sanitation Data'!D67)))</f>
        <v/>
      </c>
      <c r="CL73" s="300" t="str">
        <f ca="true">+IF(OFFSET('Sanitation Data'!$D$29,0,10*ROW('Sanitation Data'!D67))="","",OFFSET('Sanitation Data'!$D$29,0,10*ROW('Sanitation Data'!D67)))</f>
        <v/>
      </c>
      <c r="CM73" s="300" t="str">
        <f ca="true">+IF(OFFSET('Sanitation Data'!$D$30,0,10*ROW('Sanitation Data'!D67))="","",OFFSET('Sanitation Data'!$D$30,0,10*ROW('Sanitation Data'!D67)))</f>
        <v/>
      </c>
      <c r="CN73" s="300" t="str">
        <f ca="true">+IF(OFFSET('Sanitation Data'!$D$31,0,10*ROW('Sanitation Data'!D67))="","",OFFSET('Sanitation Data'!$D$31,0,10*ROW('Sanitation Data'!D67)))</f>
        <v/>
      </c>
      <c r="CO73" s="300" t="str">
        <f ca="true">+IF(OFFSET('Sanitation Data'!$D$32,0,10*ROW('Sanitation Data'!D67))="","",OFFSET('Sanitation Data'!$D$32,0,10*ROW('Sanitation Data'!D67)))</f>
        <v/>
      </c>
      <c r="CP73" s="300" t="str">
        <f ca="true">+IF(OFFSET('Sanitation Data'!$E$28,0,10*ROW('Sanitation Data'!E67))="","",OFFSET('Sanitation Data'!$E$28,0,10*ROW('Sanitation Data'!E67)))</f>
        <v/>
      </c>
      <c r="CQ73" s="300" t="str">
        <f ca="true">+IF(OFFSET('Sanitation Data'!$E$29,0,10*ROW('Sanitation Data'!E67))="","",OFFSET('Sanitation Data'!$E$29,0,10*ROW('Sanitation Data'!E67)))</f>
        <v/>
      </c>
      <c r="CR73" s="300" t="str">
        <f ca="true">+IF(OFFSET('Sanitation Data'!$E$30,0,10*ROW('Sanitation Data'!E67))="","",OFFSET('Sanitation Data'!$E$30,0,10*ROW('Sanitation Data'!E67)))</f>
        <v/>
      </c>
      <c r="CS73" s="300" t="str">
        <f ca="true">+IF(OFFSET('Sanitation Data'!$E$31,0,10*ROW('Sanitation Data'!E67))="","",OFFSET('Sanitation Data'!$E$31,0,10*ROW('Sanitation Data'!E67)))</f>
        <v/>
      </c>
      <c r="CT73" s="300" t="str">
        <f ca="true">+IF(OFFSET('Sanitation Data'!$E$32,0,10*ROW('Sanitation Data'!E67))="","",OFFSET('Sanitation Data'!$E$32,0,10*ROW('Sanitation Data'!E67)))</f>
        <v/>
      </c>
      <c r="CU73" s="300" t="str">
        <f ca="true">+IF(OFFSET('Sanitation Data'!$F$28,0,10*ROW('Sanitation Data'!F67))="","",OFFSET('Sanitation Data'!$F$28,0,10*ROW('Sanitation Data'!F67)))</f>
        <v/>
      </c>
      <c r="CV73" s="300" t="str">
        <f ca="true">+IF(OFFSET('Sanitation Data'!$F$29,0,10*ROW('Sanitation Data'!F67))="","",OFFSET('Sanitation Data'!$F$29,0,10*ROW('Sanitation Data'!F67)))</f>
        <v/>
      </c>
      <c r="CW73" s="300" t="str">
        <f ca="true">+IF(OFFSET('Sanitation Data'!$F$30,0,10*ROW('Sanitation Data'!F67))="","",OFFSET('Sanitation Data'!$F$30,0,10*ROW('Sanitation Data'!F67)))</f>
        <v/>
      </c>
      <c r="CX73" s="300" t="str">
        <f ca="true">+IF(OFFSET('Sanitation Data'!$F$31,0,10*ROW('Sanitation Data'!F67))="","",OFFSET('Sanitation Data'!$F$31,0,10*ROW('Sanitation Data'!F67)))</f>
        <v/>
      </c>
      <c r="CY73" s="300" t="str">
        <f ca="true">+IF(OFFSET('Sanitation Data'!$F$32,0,10*ROW('Sanitation Data'!F67))="","",OFFSET('Sanitation Data'!$F$32,0,10*ROW('Sanitation Data'!F67)))</f>
        <v/>
      </c>
      <c r="CZ73" s="300" t="str">
        <f ca="true">+IF(OFFSET('Sanitation Data'!$G$28,0,10*ROW('Sanitation Data'!G67))="","",OFFSET('Sanitation Data'!$G$28,0,10*ROW('Sanitation Data'!G67)))</f>
        <v/>
      </c>
      <c r="DA73" s="300" t="str">
        <f ca="true">+IF(OFFSET('Sanitation Data'!$G$29,0,10*ROW('Sanitation Data'!G67))="","",OFFSET('Sanitation Data'!$G$29,0,10*ROW('Sanitation Data'!G67)))</f>
        <v/>
      </c>
      <c r="DB73" s="300" t="str">
        <f ca="true">+IF(OFFSET('Sanitation Data'!$G$30,0,10*ROW('Sanitation Data'!G67))="","",OFFSET('Sanitation Data'!$G$30,0,10*ROW('Sanitation Data'!G67)))</f>
        <v/>
      </c>
      <c r="DC73" s="300" t="str">
        <f ca="true">+IF(OFFSET('Sanitation Data'!$G$31,0,10*ROW('Sanitation Data'!G67))="","",OFFSET('Sanitation Data'!$G$31,0,10*ROW('Sanitation Data'!G67)))</f>
        <v/>
      </c>
      <c r="DD73" s="300" t="str">
        <f ca="true">+IF(OFFSET('Sanitation Data'!$G$32,0,10*ROW('Sanitation Data'!G67))="","",OFFSET('Sanitation Data'!$G$32,0,10*ROW('Sanitation Data'!G67)))</f>
        <v/>
      </c>
      <c r="DE73" s="300" t="str">
        <f ca="true">+IF(OFFSET('Sanitation Data'!$H$28,0,10*ROW('Sanitation Data'!H67))="","",OFFSET('Sanitation Data'!$H$28,0,10*ROW('Sanitation Data'!H67)))</f>
        <v/>
      </c>
      <c r="DF73" s="300" t="str">
        <f ca="true">+IF(OFFSET('Sanitation Data'!$H$29,0,10*ROW('Sanitation Data'!H67))="","",OFFSET('Sanitation Data'!$H$29,0,10*ROW('Sanitation Data'!H67)))</f>
        <v/>
      </c>
      <c r="DG73" s="300" t="str">
        <f ca="true">+IF(OFFSET('Sanitation Data'!$H$30,0,10*ROW('Sanitation Data'!H67))="","",OFFSET('Sanitation Data'!$H$30,0,10*ROW('Sanitation Data'!H67)))</f>
        <v/>
      </c>
      <c r="DH73" s="300" t="str">
        <f ca="true">+IF(OFFSET('Sanitation Data'!$H$31,0,10*ROW('Sanitation Data'!H67))="","",OFFSET('Sanitation Data'!$H$31,0,10*ROW('Sanitation Data'!H67)))</f>
        <v/>
      </c>
      <c r="DI73" s="300" t="str">
        <f ca="true">+IF(OFFSET('Sanitation Data'!$H$32,0,10*ROW('Sanitation Data'!H67))="","",OFFSET('Sanitation Data'!$H$32,0,10*ROW('Sanitation Data'!H67)))</f>
        <v/>
      </c>
      <c r="DJ73" s="300" t="str">
        <f ca="true">+IF(OFFSET('Sanitation Data'!$I$28,0,10*ROW('Sanitation Data'!I67))="","",OFFSET('Sanitation Data'!$I$28,0,10*ROW('Sanitation Data'!I67)))</f>
        <v/>
      </c>
      <c r="DK73" s="300" t="str">
        <f ca="true">+IF(OFFSET('Sanitation Data'!$I$29,0,10*ROW('Sanitation Data'!I67))="","",OFFSET('Sanitation Data'!$I$29,0,10*ROW('Sanitation Data'!I67)))</f>
        <v/>
      </c>
      <c r="DL73" s="300" t="str">
        <f ca="true">+IF(OFFSET('Sanitation Data'!$I$30,0,10*ROW('Sanitation Data'!I67))="","",OFFSET('Sanitation Data'!$I$30,0,10*ROW('Sanitation Data'!I67)))</f>
        <v/>
      </c>
      <c r="DM73" s="300" t="str">
        <f ca="true">+IF(OFFSET('Sanitation Data'!$I$31,0,10*ROW('Sanitation Data'!I67))="","",OFFSET('Sanitation Data'!$I$31,0,10*ROW('Sanitation Data'!I67)))</f>
        <v/>
      </c>
      <c r="DN73" s="300" t="str">
        <f ca="true">+IF(OFFSET('Sanitation Data'!$I$32,0,10*ROW('Sanitation Data'!I67))="","",OFFSET('Sanitation Data'!$I$32,0,10*ROW('Sanitation Data'!I67)))</f>
        <v/>
      </c>
      <c r="DO73" s="300" t="str">
        <f ca="true">+IF(OFFSET('Hygiene Data'!$D$11,0,10*ROW('Hygiene Data'!D67))="","",OFFSET('Hygiene Data'!$D$11,0,10*ROW('Hygiene Data'!D67)))</f>
        <v/>
      </c>
      <c r="DP73" s="300" t="str">
        <f ca="true">+IF(OFFSET('Hygiene Data'!$D$12,0,10*ROW('Hygiene Data'!D67))="","",OFFSET('Hygiene Data'!$D$12,0,10*ROW('Hygiene Data'!D67)))</f>
        <v/>
      </c>
      <c r="DQ73" s="300" t="str">
        <f ca="true">+IF(OFFSET('Hygiene Data'!$D$13,0,10*ROW('Hygiene Data'!D67))="","",OFFSET('Hygiene Data'!$D$13,0,10*ROW('Hygiene Data'!D67)))</f>
        <v/>
      </c>
      <c r="DR73" s="300" t="str">
        <f ca="true">+IF(OFFSET('Hygiene Data'!$E$11,0,10*ROW('Hygiene Data'!E67))="","",OFFSET('Hygiene Data'!$E$11,0,10*ROW('Hygiene Data'!E67)))</f>
        <v/>
      </c>
      <c r="DS73" s="300" t="str">
        <f ca="true">+IF(OFFSET('Hygiene Data'!$E$12,0,10*ROW('Hygiene Data'!E67))="","",OFFSET('Hygiene Data'!$E$12,0,10*ROW('Hygiene Data'!E67)))</f>
        <v/>
      </c>
      <c r="DT73" s="300" t="str">
        <f ca="true">+IF(OFFSET('Hygiene Data'!$E$13,0,10*ROW('Hygiene Data'!E67))="","",OFFSET('Hygiene Data'!$E$13,0,10*ROW('Hygiene Data'!E67)))</f>
        <v/>
      </c>
      <c r="DU73" s="300" t="str">
        <f ca="true">+IF(OFFSET('Hygiene Data'!$F$11,0,10*ROW('Hygiene Data'!F67))="","",OFFSET('Hygiene Data'!$F$11,0,10*ROW('Hygiene Data'!F67)))</f>
        <v/>
      </c>
      <c r="DV73" s="300" t="str">
        <f ca="true">+IF(OFFSET('Hygiene Data'!$F$12,0,10*ROW('Hygiene Data'!F67))="","",OFFSET('Hygiene Data'!$F$12,0,10*ROW('Hygiene Data'!F67)))</f>
        <v/>
      </c>
      <c r="DW73" s="300" t="str">
        <f ca="true">+IF(OFFSET('Hygiene Data'!$F$13,0,10*ROW('Hygiene Data'!F67))="","",OFFSET('Hygiene Data'!$F$13,0,10*ROW('Hygiene Data'!F67)))</f>
        <v/>
      </c>
      <c r="DX73" s="300" t="str">
        <f ca="true">+IF(OFFSET('Hygiene Data'!$G$11,0,10*ROW('Hygiene Data'!G67))="","",OFFSET('Hygiene Data'!$G$11,0,10*ROW('Hygiene Data'!G67)))</f>
        <v/>
      </c>
      <c r="DY73" s="300" t="str">
        <f ca="true">+IF(OFFSET('Hygiene Data'!$G$12,0,10*ROW('Hygiene Data'!G67))="","",OFFSET('Hygiene Data'!$G$12,0,10*ROW('Hygiene Data'!G67)))</f>
        <v/>
      </c>
      <c r="DZ73" s="300" t="str">
        <f ca="true">+IF(OFFSET('Hygiene Data'!$G$13,0,10*ROW('Hygiene Data'!G67))="","",OFFSET('Hygiene Data'!$G$13,0,10*ROW('Hygiene Data'!G67)))</f>
        <v/>
      </c>
      <c r="EA73" s="300" t="str">
        <f ca="true">+IF(OFFSET('Hygiene Data'!$H$11,0,10*ROW('Hygiene Data'!H67))="","",OFFSET('Hygiene Data'!$H$11,0,10*ROW('Hygiene Data'!H67)))</f>
        <v/>
      </c>
      <c r="EB73" s="300" t="str">
        <f ca="true">+IF(OFFSET('Hygiene Data'!$H$12,0,10*ROW('Hygiene Data'!H67))="","",OFFSET('Hygiene Data'!$H$12,0,10*ROW('Hygiene Data'!H67)))</f>
        <v/>
      </c>
      <c r="EC73" s="300" t="str">
        <f ca="true">+IF(OFFSET('Hygiene Data'!$H$13,0,10*ROW('Hygiene Data'!H67))="","",OFFSET('Hygiene Data'!$H$13,0,10*ROW('Hygiene Data'!H67)))</f>
        <v/>
      </c>
      <c r="ED73" s="300" t="str">
        <f ca="true">+IF(OFFSET('Hygiene Data'!$I$11,0,10*ROW('Hygiene Data'!I67))="","",OFFSET('Hygiene Data'!$I$11,0,10*ROW('Hygiene Data'!I67)))</f>
        <v/>
      </c>
      <c r="EE73" s="300" t="str">
        <f ca="true">+IF(OFFSET('Hygiene Data'!$I$12,0,10*ROW('Hygiene Data'!I67))="","",OFFSET('Hygiene Data'!$I$12,0,10*ROW('Hygiene Data'!I67)))</f>
        <v/>
      </c>
      <c r="EF73" s="300"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57"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0"/>
      <c r="BS74" s="300" t="str">
        <f ca="true">+IF(OFFSET('Water Data'!$D$27,0,10*ROW('Water Data'!D68))="","",OFFSET('Water Data'!$D$27,0,10*ROW('Water Data'!D68)))</f>
        <v/>
      </c>
      <c r="BT74" s="300" t="str">
        <f ca="true">+IF(OFFSET('Water Data'!$D$28,0,10*ROW('Water Data'!D68))="","",OFFSET('Water Data'!$D$28,0,10*ROW('Water Data'!D68)))</f>
        <v/>
      </c>
      <c r="BU74" s="300" t="str">
        <f ca="true">+IF(OFFSET('Water Data'!$D$29,0,10*ROW('Water Data'!D68))="","",OFFSET('Water Data'!$D$29,0,10*ROW('Water Data'!D68)))</f>
        <v/>
      </c>
      <c r="BV74" s="300" t="str">
        <f ca="true">+IF(OFFSET('Water Data'!$E$27,0,10*ROW('Water Data'!E68))="","",OFFSET('Water Data'!$E$27,0,10*ROW('Water Data'!E68)))</f>
        <v/>
      </c>
      <c r="BW74" s="300" t="str">
        <f ca="true">+IF(OFFSET('Water Data'!$E$28,0,10*ROW('Water Data'!E68))="","",OFFSET('Water Data'!$E$28,0,10*ROW('Water Data'!E68)))</f>
        <v/>
      </c>
      <c r="BX74" s="300" t="str">
        <f ca="true">+IF(OFFSET('Water Data'!$E$29,0,10*ROW('Water Data'!E68))="","",OFFSET('Water Data'!$E$29,0,10*ROW('Water Data'!E68)))</f>
        <v/>
      </c>
      <c r="BY74" s="300" t="str">
        <f ca="true">+IF(OFFSET('Water Data'!$F$27,0,10*ROW('Water Data'!F68))="","",OFFSET('Water Data'!$F$27,0,10*ROW('Water Data'!F68)))</f>
        <v/>
      </c>
      <c r="BZ74" s="300" t="str">
        <f ca="true">+IF(OFFSET('Water Data'!$F$28,0,10*ROW('Water Data'!F68))="","",OFFSET('Water Data'!$F$28,0,10*ROW('Water Data'!F68)))</f>
        <v/>
      </c>
      <c r="CA74" s="300" t="str">
        <f ca="true">+IF(OFFSET('Water Data'!$F$29,0,10*ROW('Water Data'!F68))="","",OFFSET('Water Data'!$F$29,0,10*ROW('Water Data'!F68)))</f>
        <v/>
      </c>
      <c r="CB74" s="300" t="str">
        <f ca="true">+IF(OFFSET('Water Data'!$G$27,0,10*ROW('Water Data'!G68))="","",OFFSET('Water Data'!$G$27,0,10*ROW('Water Data'!G68)))</f>
        <v/>
      </c>
      <c r="CC74" s="300" t="str">
        <f ca="true">+IF(OFFSET('Water Data'!$G$28,0,10*ROW('Water Data'!G68))="","",OFFSET('Water Data'!$G$28,0,10*ROW('Water Data'!G68)))</f>
        <v/>
      </c>
      <c r="CD74" s="300" t="str">
        <f ca="true">+IF(OFFSET('Water Data'!$G$29,0,10*ROW('Water Data'!G68))="","",OFFSET('Water Data'!$G$29,0,10*ROW('Water Data'!G68)))</f>
        <v/>
      </c>
      <c r="CE74" s="300" t="str">
        <f ca="true">+IF(OFFSET('Water Data'!$H$27,0,10*ROW('Water Data'!H68))="","",OFFSET('Water Data'!$H$27,0,10*ROW('Water Data'!H68)))</f>
        <v/>
      </c>
      <c r="CF74" s="300" t="str">
        <f ca="true">+IF(OFFSET('Water Data'!$H$28,0,10*ROW('Water Data'!H68))="","",OFFSET('Water Data'!$H$28,0,10*ROW('Water Data'!H68)))</f>
        <v/>
      </c>
      <c r="CG74" s="300" t="str">
        <f ca="true">+IF(OFFSET('Water Data'!$H$29,0,10*ROW('Water Data'!H68))="","",OFFSET('Water Data'!$H$29,0,10*ROW('Water Data'!H68)))</f>
        <v/>
      </c>
      <c r="CH74" s="300" t="str">
        <f ca="true">+IF(OFFSET('Water Data'!$I$27,0,10*ROW('Water Data'!I68))="","",OFFSET('Water Data'!$I$27,0,10*ROW('Water Data'!I68)))</f>
        <v/>
      </c>
      <c r="CI74" s="300" t="str">
        <f ca="true">+IF(OFFSET('Water Data'!$I$28,0,10*ROW('Water Data'!I68))="","",OFFSET('Water Data'!$I$28,0,10*ROW('Water Data'!I68)))</f>
        <v/>
      </c>
      <c r="CJ74" s="300" t="str">
        <f ca="true">+IF(OFFSET('Water Data'!$I$29,0,10*ROW('Water Data'!I68))="","",OFFSET('Water Data'!$I$29,0,10*ROW('Water Data'!I68)))</f>
        <v/>
      </c>
      <c r="CK74" s="300" t="str">
        <f ca="true">+IF(OFFSET('Sanitation Data'!$D$28,0,10*ROW('Sanitation Data'!D68))="","",OFFSET('Sanitation Data'!$D$28,0,10*ROW('Sanitation Data'!D68)))</f>
        <v/>
      </c>
      <c r="CL74" s="300" t="str">
        <f ca="true">+IF(OFFSET('Sanitation Data'!$D$29,0,10*ROW('Sanitation Data'!D68))="","",OFFSET('Sanitation Data'!$D$29,0,10*ROW('Sanitation Data'!D68)))</f>
        <v/>
      </c>
      <c r="CM74" s="300" t="str">
        <f ca="true">+IF(OFFSET('Sanitation Data'!$D$30,0,10*ROW('Sanitation Data'!D68))="","",OFFSET('Sanitation Data'!$D$30,0,10*ROW('Sanitation Data'!D68)))</f>
        <v/>
      </c>
      <c r="CN74" s="300" t="str">
        <f ca="true">+IF(OFFSET('Sanitation Data'!$D$31,0,10*ROW('Sanitation Data'!D68))="","",OFFSET('Sanitation Data'!$D$31,0,10*ROW('Sanitation Data'!D68)))</f>
        <v/>
      </c>
      <c r="CO74" s="300" t="str">
        <f ca="true">+IF(OFFSET('Sanitation Data'!$D$32,0,10*ROW('Sanitation Data'!D68))="","",OFFSET('Sanitation Data'!$D$32,0,10*ROW('Sanitation Data'!D68)))</f>
        <v/>
      </c>
      <c r="CP74" s="300" t="str">
        <f ca="true">+IF(OFFSET('Sanitation Data'!$E$28,0,10*ROW('Sanitation Data'!E68))="","",OFFSET('Sanitation Data'!$E$28,0,10*ROW('Sanitation Data'!E68)))</f>
        <v/>
      </c>
      <c r="CQ74" s="300" t="str">
        <f ca="true">+IF(OFFSET('Sanitation Data'!$E$29,0,10*ROW('Sanitation Data'!E68))="","",OFFSET('Sanitation Data'!$E$29,0,10*ROW('Sanitation Data'!E68)))</f>
        <v/>
      </c>
      <c r="CR74" s="300" t="str">
        <f ca="true">+IF(OFFSET('Sanitation Data'!$E$30,0,10*ROW('Sanitation Data'!E68))="","",OFFSET('Sanitation Data'!$E$30,0,10*ROW('Sanitation Data'!E68)))</f>
        <v/>
      </c>
      <c r="CS74" s="300" t="str">
        <f ca="true">+IF(OFFSET('Sanitation Data'!$E$31,0,10*ROW('Sanitation Data'!E68))="","",OFFSET('Sanitation Data'!$E$31,0,10*ROW('Sanitation Data'!E68)))</f>
        <v/>
      </c>
      <c r="CT74" s="300" t="str">
        <f ca="true">+IF(OFFSET('Sanitation Data'!$E$32,0,10*ROW('Sanitation Data'!E68))="","",OFFSET('Sanitation Data'!$E$32,0,10*ROW('Sanitation Data'!E68)))</f>
        <v/>
      </c>
      <c r="CU74" s="300" t="str">
        <f ca="true">+IF(OFFSET('Sanitation Data'!$F$28,0,10*ROW('Sanitation Data'!F68))="","",OFFSET('Sanitation Data'!$F$28,0,10*ROW('Sanitation Data'!F68)))</f>
        <v/>
      </c>
      <c r="CV74" s="300" t="str">
        <f ca="true">+IF(OFFSET('Sanitation Data'!$F$29,0,10*ROW('Sanitation Data'!F68))="","",OFFSET('Sanitation Data'!$F$29,0,10*ROW('Sanitation Data'!F68)))</f>
        <v/>
      </c>
      <c r="CW74" s="300" t="str">
        <f ca="true">+IF(OFFSET('Sanitation Data'!$F$30,0,10*ROW('Sanitation Data'!F68))="","",OFFSET('Sanitation Data'!$F$30,0,10*ROW('Sanitation Data'!F68)))</f>
        <v/>
      </c>
      <c r="CX74" s="300" t="str">
        <f ca="true">+IF(OFFSET('Sanitation Data'!$F$31,0,10*ROW('Sanitation Data'!F68))="","",OFFSET('Sanitation Data'!$F$31,0,10*ROW('Sanitation Data'!F68)))</f>
        <v/>
      </c>
      <c r="CY74" s="300" t="str">
        <f ca="true">+IF(OFFSET('Sanitation Data'!$F$32,0,10*ROW('Sanitation Data'!F68))="","",OFFSET('Sanitation Data'!$F$32,0,10*ROW('Sanitation Data'!F68)))</f>
        <v/>
      </c>
      <c r="CZ74" s="300" t="str">
        <f ca="true">+IF(OFFSET('Sanitation Data'!$G$28,0,10*ROW('Sanitation Data'!G68))="","",OFFSET('Sanitation Data'!$G$28,0,10*ROW('Sanitation Data'!G68)))</f>
        <v/>
      </c>
      <c r="DA74" s="300" t="str">
        <f ca="true">+IF(OFFSET('Sanitation Data'!$G$29,0,10*ROW('Sanitation Data'!G68))="","",OFFSET('Sanitation Data'!$G$29,0,10*ROW('Sanitation Data'!G68)))</f>
        <v/>
      </c>
      <c r="DB74" s="300" t="str">
        <f ca="true">+IF(OFFSET('Sanitation Data'!$G$30,0,10*ROW('Sanitation Data'!G68))="","",OFFSET('Sanitation Data'!$G$30,0,10*ROW('Sanitation Data'!G68)))</f>
        <v/>
      </c>
      <c r="DC74" s="300" t="str">
        <f ca="true">+IF(OFFSET('Sanitation Data'!$G$31,0,10*ROW('Sanitation Data'!G68))="","",OFFSET('Sanitation Data'!$G$31,0,10*ROW('Sanitation Data'!G68)))</f>
        <v/>
      </c>
      <c r="DD74" s="300" t="str">
        <f ca="true">+IF(OFFSET('Sanitation Data'!$G$32,0,10*ROW('Sanitation Data'!G68))="","",OFFSET('Sanitation Data'!$G$32,0,10*ROW('Sanitation Data'!G68)))</f>
        <v/>
      </c>
      <c r="DE74" s="300" t="str">
        <f ca="true">+IF(OFFSET('Sanitation Data'!$H$28,0,10*ROW('Sanitation Data'!H68))="","",OFFSET('Sanitation Data'!$H$28,0,10*ROW('Sanitation Data'!H68)))</f>
        <v/>
      </c>
      <c r="DF74" s="300" t="str">
        <f ca="true">+IF(OFFSET('Sanitation Data'!$H$29,0,10*ROW('Sanitation Data'!H68))="","",OFFSET('Sanitation Data'!$H$29,0,10*ROW('Sanitation Data'!H68)))</f>
        <v/>
      </c>
      <c r="DG74" s="300" t="str">
        <f ca="true">+IF(OFFSET('Sanitation Data'!$H$30,0,10*ROW('Sanitation Data'!H68))="","",OFFSET('Sanitation Data'!$H$30,0,10*ROW('Sanitation Data'!H68)))</f>
        <v/>
      </c>
      <c r="DH74" s="300" t="str">
        <f ca="true">+IF(OFFSET('Sanitation Data'!$H$31,0,10*ROW('Sanitation Data'!H68))="","",OFFSET('Sanitation Data'!$H$31,0,10*ROW('Sanitation Data'!H68)))</f>
        <v/>
      </c>
      <c r="DI74" s="300" t="str">
        <f ca="true">+IF(OFFSET('Sanitation Data'!$H$32,0,10*ROW('Sanitation Data'!H68))="","",OFFSET('Sanitation Data'!$H$32,0,10*ROW('Sanitation Data'!H68)))</f>
        <v/>
      </c>
      <c r="DJ74" s="300" t="str">
        <f ca="true">+IF(OFFSET('Sanitation Data'!$I$28,0,10*ROW('Sanitation Data'!I68))="","",OFFSET('Sanitation Data'!$I$28,0,10*ROW('Sanitation Data'!I68)))</f>
        <v/>
      </c>
      <c r="DK74" s="300" t="str">
        <f ca="true">+IF(OFFSET('Sanitation Data'!$I$29,0,10*ROW('Sanitation Data'!I68))="","",OFFSET('Sanitation Data'!$I$29,0,10*ROW('Sanitation Data'!I68)))</f>
        <v/>
      </c>
      <c r="DL74" s="300" t="str">
        <f ca="true">+IF(OFFSET('Sanitation Data'!$I$30,0,10*ROW('Sanitation Data'!I68))="","",OFFSET('Sanitation Data'!$I$30,0,10*ROW('Sanitation Data'!I68)))</f>
        <v/>
      </c>
      <c r="DM74" s="300" t="str">
        <f ca="true">+IF(OFFSET('Sanitation Data'!$I$31,0,10*ROW('Sanitation Data'!I68))="","",OFFSET('Sanitation Data'!$I$31,0,10*ROW('Sanitation Data'!I68)))</f>
        <v/>
      </c>
      <c r="DN74" s="300" t="str">
        <f ca="true">+IF(OFFSET('Sanitation Data'!$I$32,0,10*ROW('Sanitation Data'!I68))="","",OFFSET('Sanitation Data'!$I$32,0,10*ROW('Sanitation Data'!I68)))</f>
        <v/>
      </c>
      <c r="DO74" s="300" t="str">
        <f ca="true">+IF(OFFSET('Hygiene Data'!$D$11,0,10*ROW('Hygiene Data'!D68))="","",OFFSET('Hygiene Data'!$D$11,0,10*ROW('Hygiene Data'!D68)))</f>
        <v/>
      </c>
      <c r="DP74" s="300" t="str">
        <f ca="true">+IF(OFFSET('Hygiene Data'!$D$12,0,10*ROW('Hygiene Data'!D68))="","",OFFSET('Hygiene Data'!$D$12,0,10*ROW('Hygiene Data'!D68)))</f>
        <v/>
      </c>
      <c r="DQ74" s="300" t="str">
        <f ca="true">+IF(OFFSET('Hygiene Data'!$D$13,0,10*ROW('Hygiene Data'!D68))="","",OFFSET('Hygiene Data'!$D$13,0,10*ROW('Hygiene Data'!D68)))</f>
        <v/>
      </c>
      <c r="DR74" s="300" t="str">
        <f ca="true">+IF(OFFSET('Hygiene Data'!$E$11,0,10*ROW('Hygiene Data'!E68))="","",OFFSET('Hygiene Data'!$E$11,0,10*ROW('Hygiene Data'!E68)))</f>
        <v/>
      </c>
      <c r="DS74" s="300" t="str">
        <f ca="true">+IF(OFFSET('Hygiene Data'!$E$12,0,10*ROW('Hygiene Data'!E68))="","",OFFSET('Hygiene Data'!$E$12,0,10*ROW('Hygiene Data'!E68)))</f>
        <v/>
      </c>
      <c r="DT74" s="300" t="str">
        <f ca="true">+IF(OFFSET('Hygiene Data'!$E$13,0,10*ROW('Hygiene Data'!E68))="","",OFFSET('Hygiene Data'!$E$13,0,10*ROW('Hygiene Data'!E68)))</f>
        <v/>
      </c>
      <c r="DU74" s="300" t="str">
        <f ca="true">+IF(OFFSET('Hygiene Data'!$F$11,0,10*ROW('Hygiene Data'!F68))="","",OFFSET('Hygiene Data'!$F$11,0,10*ROW('Hygiene Data'!F68)))</f>
        <v/>
      </c>
      <c r="DV74" s="300" t="str">
        <f ca="true">+IF(OFFSET('Hygiene Data'!$F$12,0,10*ROW('Hygiene Data'!F68))="","",OFFSET('Hygiene Data'!$F$12,0,10*ROW('Hygiene Data'!F68)))</f>
        <v/>
      </c>
      <c r="DW74" s="300" t="str">
        <f ca="true">+IF(OFFSET('Hygiene Data'!$F$13,0,10*ROW('Hygiene Data'!F68))="","",OFFSET('Hygiene Data'!$F$13,0,10*ROW('Hygiene Data'!F68)))</f>
        <v/>
      </c>
      <c r="DX74" s="300" t="str">
        <f ca="true">+IF(OFFSET('Hygiene Data'!$G$11,0,10*ROW('Hygiene Data'!G68))="","",OFFSET('Hygiene Data'!$G$11,0,10*ROW('Hygiene Data'!G68)))</f>
        <v/>
      </c>
      <c r="DY74" s="300" t="str">
        <f ca="true">+IF(OFFSET('Hygiene Data'!$G$12,0,10*ROW('Hygiene Data'!G68))="","",OFFSET('Hygiene Data'!$G$12,0,10*ROW('Hygiene Data'!G68)))</f>
        <v/>
      </c>
      <c r="DZ74" s="300" t="str">
        <f ca="true">+IF(OFFSET('Hygiene Data'!$G$13,0,10*ROW('Hygiene Data'!G68))="","",OFFSET('Hygiene Data'!$G$13,0,10*ROW('Hygiene Data'!G68)))</f>
        <v/>
      </c>
      <c r="EA74" s="300" t="str">
        <f ca="true">+IF(OFFSET('Hygiene Data'!$H$11,0,10*ROW('Hygiene Data'!H68))="","",OFFSET('Hygiene Data'!$H$11,0,10*ROW('Hygiene Data'!H68)))</f>
        <v/>
      </c>
      <c r="EB74" s="300" t="str">
        <f ca="true">+IF(OFFSET('Hygiene Data'!$H$12,0,10*ROW('Hygiene Data'!H68))="","",OFFSET('Hygiene Data'!$H$12,0,10*ROW('Hygiene Data'!H68)))</f>
        <v/>
      </c>
      <c r="EC74" s="300" t="str">
        <f ca="true">+IF(OFFSET('Hygiene Data'!$H$13,0,10*ROW('Hygiene Data'!H68))="","",OFFSET('Hygiene Data'!$H$13,0,10*ROW('Hygiene Data'!H68)))</f>
        <v/>
      </c>
      <c r="ED74" s="300" t="str">
        <f ca="true">+IF(OFFSET('Hygiene Data'!$I$11,0,10*ROW('Hygiene Data'!I68))="","",OFFSET('Hygiene Data'!$I$11,0,10*ROW('Hygiene Data'!I68)))</f>
        <v/>
      </c>
      <c r="EE74" s="300" t="str">
        <f ca="true">+IF(OFFSET('Hygiene Data'!$I$12,0,10*ROW('Hygiene Data'!I68))="","",OFFSET('Hygiene Data'!$I$12,0,10*ROW('Hygiene Data'!I68)))</f>
        <v/>
      </c>
      <c r="EF74" s="300"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57"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0"/>
      <c r="BS75" s="300" t="str">
        <f ca="true">+IF(OFFSET('Water Data'!$D$27,0,10*ROW('Water Data'!D69))="","",OFFSET('Water Data'!$D$27,0,10*ROW('Water Data'!D69)))</f>
        <v/>
      </c>
      <c r="BT75" s="300" t="str">
        <f ca="true">+IF(OFFSET('Water Data'!$D$28,0,10*ROW('Water Data'!D69))="","",OFFSET('Water Data'!$D$28,0,10*ROW('Water Data'!D69)))</f>
        <v/>
      </c>
      <c r="BU75" s="300" t="str">
        <f ca="true">+IF(OFFSET('Water Data'!$D$29,0,10*ROW('Water Data'!D69))="","",OFFSET('Water Data'!$D$29,0,10*ROW('Water Data'!D69)))</f>
        <v/>
      </c>
      <c r="BV75" s="300" t="str">
        <f ca="true">+IF(OFFSET('Water Data'!$E$27,0,10*ROW('Water Data'!E69))="","",OFFSET('Water Data'!$E$27,0,10*ROW('Water Data'!E69)))</f>
        <v/>
      </c>
      <c r="BW75" s="300" t="str">
        <f ca="true">+IF(OFFSET('Water Data'!$E$28,0,10*ROW('Water Data'!E69))="","",OFFSET('Water Data'!$E$28,0,10*ROW('Water Data'!E69)))</f>
        <v/>
      </c>
      <c r="BX75" s="300" t="str">
        <f ca="true">+IF(OFFSET('Water Data'!$E$29,0,10*ROW('Water Data'!E69))="","",OFFSET('Water Data'!$E$29,0,10*ROW('Water Data'!E69)))</f>
        <v/>
      </c>
      <c r="BY75" s="300" t="str">
        <f ca="true">+IF(OFFSET('Water Data'!$F$27,0,10*ROW('Water Data'!F69))="","",OFFSET('Water Data'!$F$27,0,10*ROW('Water Data'!F69)))</f>
        <v/>
      </c>
      <c r="BZ75" s="300" t="str">
        <f ca="true">+IF(OFFSET('Water Data'!$F$28,0,10*ROW('Water Data'!F69))="","",OFFSET('Water Data'!$F$28,0,10*ROW('Water Data'!F69)))</f>
        <v/>
      </c>
      <c r="CA75" s="300" t="str">
        <f ca="true">+IF(OFFSET('Water Data'!$F$29,0,10*ROW('Water Data'!F69))="","",OFFSET('Water Data'!$F$29,0,10*ROW('Water Data'!F69)))</f>
        <v/>
      </c>
      <c r="CB75" s="300" t="str">
        <f ca="true">+IF(OFFSET('Water Data'!$G$27,0,10*ROW('Water Data'!G69))="","",OFFSET('Water Data'!$G$27,0,10*ROW('Water Data'!G69)))</f>
        <v/>
      </c>
      <c r="CC75" s="300" t="str">
        <f ca="true">+IF(OFFSET('Water Data'!$G$28,0,10*ROW('Water Data'!G69))="","",OFFSET('Water Data'!$G$28,0,10*ROW('Water Data'!G69)))</f>
        <v/>
      </c>
      <c r="CD75" s="300" t="str">
        <f ca="true">+IF(OFFSET('Water Data'!$G$29,0,10*ROW('Water Data'!G69))="","",OFFSET('Water Data'!$G$29,0,10*ROW('Water Data'!G69)))</f>
        <v/>
      </c>
      <c r="CE75" s="300" t="str">
        <f ca="true">+IF(OFFSET('Water Data'!$H$27,0,10*ROW('Water Data'!H69))="","",OFFSET('Water Data'!$H$27,0,10*ROW('Water Data'!H69)))</f>
        <v/>
      </c>
      <c r="CF75" s="300" t="str">
        <f ca="true">+IF(OFFSET('Water Data'!$H$28,0,10*ROW('Water Data'!H69))="","",OFFSET('Water Data'!$H$28,0,10*ROW('Water Data'!H69)))</f>
        <v/>
      </c>
      <c r="CG75" s="300" t="str">
        <f ca="true">+IF(OFFSET('Water Data'!$H$29,0,10*ROW('Water Data'!H69))="","",OFFSET('Water Data'!$H$29,0,10*ROW('Water Data'!H69)))</f>
        <v/>
      </c>
      <c r="CH75" s="300" t="str">
        <f ca="true">+IF(OFFSET('Water Data'!$I$27,0,10*ROW('Water Data'!I69))="","",OFFSET('Water Data'!$I$27,0,10*ROW('Water Data'!I69)))</f>
        <v/>
      </c>
      <c r="CI75" s="300" t="str">
        <f ca="true">+IF(OFFSET('Water Data'!$I$28,0,10*ROW('Water Data'!I69))="","",OFFSET('Water Data'!$I$28,0,10*ROW('Water Data'!I69)))</f>
        <v/>
      </c>
      <c r="CJ75" s="300" t="str">
        <f ca="true">+IF(OFFSET('Water Data'!$I$29,0,10*ROW('Water Data'!I69))="","",OFFSET('Water Data'!$I$29,0,10*ROW('Water Data'!I69)))</f>
        <v/>
      </c>
      <c r="CK75" s="300" t="str">
        <f ca="true">+IF(OFFSET('Sanitation Data'!$D$28,0,10*ROW('Sanitation Data'!D69))="","",OFFSET('Sanitation Data'!$D$28,0,10*ROW('Sanitation Data'!D69)))</f>
        <v/>
      </c>
      <c r="CL75" s="300" t="str">
        <f ca="true">+IF(OFFSET('Sanitation Data'!$D$29,0,10*ROW('Sanitation Data'!D69))="","",OFFSET('Sanitation Data'!$D$29,0,10*ROW('Sanitation Data'!D69)))</f>
        <v/>
      </c>
      <c r="CM75" s="300" t="str">
        <f ca="true">+IF(OFFSET('Sanitation Data'!$D$30,0,10*ROW('Sanitation Data'!D69))="","",OFFSET('Sanitation Data'!$D$30,0,10*ROW('Sanitation Data'!D69)))</f>
        <v/>
      </c>
      <c r="CN75" s="300" t="str">
        <f ca="true">+IF(OFFSET('Sanitation Data'!$D$31,0,10*ROW('Sanitation Data'!D69))="","",OFFSET('Sanitation Data'!$D$31,0,10*ROW('Sanitation Data'!D69)))</f>
        <v/>
      </c>
      <c r="CO75" s="300" t="str">
        <f ca="true">+IF(OFFSET('Sanitation Data'!$D$32,0,10*ROW('Sanitation Data'!D69))="","",OFFSET('Sanitation Data'!$D$32,0,10*ROW('Sanitation Data'!D69)))</f>
        <v/>
      </c>
      <c r="CP75" s="300" t="str">
        <f ca="true">+IF(OFFSET('Sanitation Data'!$E$28,0,10*ROW('Sanitation Data'!E69))="","",OFFSET('Sanitation Data'!$E$28,0,10*ROW('Sanitation Data'!E69)))</f>
        <v/>
      </c>
      <c r="CQ75" s="300" t="str">
        <f ca="true">+IF(OFFSET('Sanitation Data'!$E$29,0,10*ROW('Sanitation Data'!E69))="","",OFFSET('Sanitation Data'!$E$29,0,10*ROW('Sanitation Data'!E69)))</f>
        <v/>
      </c>
      <c r="CR75" s="300" t="str">
        <f ca="true">+IF(OFFSET('Sanitation Data'!$E$30,0,10*ROW('Sanitation Data'!E69))="","",OFFSET('Sanitation Data'!$E$30,0,10*ROW('Sanitation Data'!E69)))</f>
        <v/>
      </c>
      <c r="CS75" s="300" t="str">
        <f ca="true">+IF(OFFSET('Sanitation Data'!$E$31,0,10*ROW('Sanitation Data'!E69))="","",OFFSET('Sanitation Data'!$E$31,0,10*ROW('Sanitation Data'!E69)))</f>
        <v/>
      </c>
      <c r="CT75" s="300" t="str">
        <f ca="true">+IF(OFFSET('Sanitation Data'!$E$32,0,10*ROW('Sanitation Data'!E69))="","",OFFSET('Sanitation Data'!$E$32,0,10*ROW('Sanitation Data'!E69)))</f>
        <v/>
      </c>
      <c r="CU75" s="300" t="str">
        <f ca="true">+IF(OFFSET('Sanitation Data'!$F$28,0,10*ROW('Sanitation Data'!F69))="","",OFFSET('Sanitation Data'!$F$28,0,10*ROW('Sanitation Data'!F69)))</f>
        <v/>
      </c>
      <c r="CV75" s="300" t="str">
        <f ca="true">+IF(OFFSET('Sanitation Data'!$F$29,0,10*ROW('Sanitation Data'!F69))="","",OFFSET('Sanitation Data'!$F$29,0,10*ROW('Sanitation Data'!F69)))</f>
        <v/>
      </c>
      <c r="CW75" s="300" t="str">
        <f ca="true">+IF(OFFSET('Sanitation Data'!$F$30,0,10*ROW('Sanitation Data'!F69))="","",OFFSET('Sanitation Data'!$F$30,0,10*ROW('Sanitation Data'!F69)))</f>
        <v/>
      </c>
      <c r="CX75" s="300" t="str">
        <f ca="true">+IF(OFFSET('Sanitation Data'!$F$31,0,10*ROW('Sanitation Data'!F69))="","",OFFSET('Sanitation Data'!$F$31,0,10*ROW('Sanitation Data'!F69)))</f>
        <v/>
      </c>
      <c r="CY75" s="300" t="str">
        <f ca="true">+IF(OFFSET('Sanitation Data'!$F$32,0,10*ROW('Sanitation Data'!F69))="","",OFFSET('Sanitation Data'!$F$32,0,10*ROW('Sanitation Data'!F69)))</f>
        <v/>
      </c>
      <c r="CZ75" s="300" t="str">
        <f ca="true">+IF(OFFSET('Sanitation Data'!$G$28,0,10*ROW('Sanitation Data'!G69))="","",OFFSET('Sanitation Data'!$G$28,0,10*ROW('Sanitation Data'!G69)))</f>
        <v/>
      </c>
      <c r="DA75" s="300" t="str">
        <f ca="true">+IF(OFFSET('Sanitation Data'!$G$29,0,10*ROW('Sanitation Data'!G69))="","",OFFSET('Sanitation Data'!$G$29,0,10*ROW('Sanitation Data'!G69)))</f>
        <v/>
      </c>
      <c r="DB75" s="300" t="str">
        <f ca="true">+IF(OFFSET('Sanitation Data'!$G$30,0,10*ROW('Sanitation Data'!G69))="","",OFFSET('Sanitation Data'!$G$30,0,10*ROW('Sanitation Data'!G69)))</f>
        <v/>
      </c>
      <c r="DC75" s="300" t="str">
        <f ca="true">+IF(OFFSET('Sanitation Data'!$G$31,0,10*ROW('Sanitation Data'!G69))="","",OFFSET('Sanitation Data'!$G$31,0,10*ROW('Sanitation Data'!G69)))</f>
        <v/>
      </c>
      <c r="DD75" s="300" t="str">
        <f ca="true">+IF(OFFSET('Sanitation Data'!$G$32,0,10*ROW('Sanitation Data'!G69))="","",OFFSET('Sanitation Data'!$G$32,0,10*ROW('Sanitation Data'!G69)))</f>
        <v/>
      </c>
      <c r="DE75" s="300" t="str">
        <f ca="true">+IF(OFFSET('Sanitation Data'!$H$28,0,10*ROW('Sanitation Data'!H69))="","",OFFSET('Sanitation Data'!$H$28,0,10*ROW('Sanitation Data'!H69)))</f>
        <v/>
      </c>
      <c r="DF75" s="300" t="str">
        <f ca="true">+IF(OFFSET('Sanitation Data'!$H$29,0,10*ROW('Sanitation Data'!H69))="","",OFFSET('Sanitation Data'!$H$29,0,10*ROW('Sanitation Data'!H69)))</f>
        <v/>
      </c>
      <c r="DG75" s="300" t="str">
        <f ca="true">+IF(OFFSET('Sanitation Data'!$H$30,0,10*ROW('Sanitation Data'!H69))="","",OFFSET('Sanitation Data'!$H$30,0,10*ROW('Sanitation Data'!H69)))</f>
        <v/>
      </c>
      <c r="DH75" s="300" t="str">
        <f ca="true">+IF(OFFSET('Sanitation Data'!$H$31,0,10*ROW('Sanitation Data'!H69))="","",OFFSET('Sanitation Data'!$H$31,0,10*ROW('Sanitation Data'!H69)))</f>
        <v/>
      </c>
      <c r="DI75" s="300" t="str">
        <f ca="true">+IF(OFFSET('Sanitation Data'!$H$32,0,10*ROW('Sanitation Data'!H69))="","",OFFSET('Sanitation Data'!$H$32,0,10*ROW('Sanitation Data'!H69)))</f>
        <v/>
      </c>
      <c r="DJ75" s="300" t="str">
        <f ca="true">+IF(OFFSET('Sanitation Data'!$I$28,0,10*ROW('Sanitation Data'!I69))="","",OFFSET('Sanitation Data'!$I$28,0,10*ROW('Sanitation Data'!I69)))</f>
        <v/>
      </c>
      <c r="DK75" s="300" t="str">
        <f ca="true">+IF(OFFSET('Sanitation Data'!$I$29,0,10*ROW('Sanitation Data'!I69))="","",OFFSET('Sanitation Data'!$I$29,0,10*ROW('Sanitation Data'!I69)))</f>
        <v/>
      </c>
      <c r="DL75" s="300" t="str">
        <f ca="true">+IF(OFFSET('Sanitation Data'!$I$30,0,10*ROW('Sanitation Data'!I69))="","",OFFSET('Sanitation Data'!$I$30,0,10*ROW('Sanitation Data'!I69)))</f>
        <v/>
      </c>
      <c r="DM75" s="300" t="str">
        <f ca="true">+IF(OFFSET('Sanitation Data'!$I$31,0,10*ROW('Sanitation Data'!I69))="","",OFFSET('Sanitation Data'!$I$31,0,10*ROW('Sanitation Data'!I69)))</f>
        <v/>
      </c>
      <c r="DN75" s="300" t="str">
        <f ca="true">+IF(OFFSET('Sanitation Data'!$I$32,0,10*ROW('Sanitation Data'!I69))="","",OFFSET('Sanitation Data'!$I$32,0,10*ROW('Sanitation Data'!I69)))</f>
        <v/>
      </c>
      <c r="DO75" s="300" t="str">
        <f ca="true">+IF(OFFSET('Hygiene Data'!$D$11,0,10*ROW('Hygiene Data'!D69))="","",OFFSET('Hygiene Data'!$D$11,0,10*ROW('Hygiene Data'!D69)))</f>
        <v/>
      </c>
      <c r="DP75" s="300" t="str">
        <f ca="true">+IF(OFFSET('Hygiene Data'!$D$12,0,10*ROW('Hygiene Data'!D69))="","",OFFSET('Hygiene Data'!$D$12,0,10*ROW('Hygiene Data'!D69)))</f>
        <v/>
      </c>
      <c r="DQ75" s="300" t="str">
        <f ca="true">+IF(OFFSET('Hygiene Data'!$D$13,0,10*ROW('Hygiene Data'!D69))="","",OFFSET('Hygiene Data'!$D$13,0,10*ROW('Hygiene Data'!D69)))</f>
        <v/>
      </c>
      <c r="DR75" s="300" t="str">
        <f ca="true">+IF(OFFSET('Hygiene Data'!$E$11,0,10*ROW('Hygiene Data'!E69))="","",OFFSET('Hygiene Data'!$E$11,0,10*ROW('Hygiene Data'!E69)))</f>
        <v/>
      </c>
      <c r="DS75" s="300" t="str">
        <f ca="true">+IF(OFFSET('Hygiene Data'!$E$12,0,10*ROW('Hygiene Data'!E69))="","",OFFSET('Hygiene Data'!$E$12,0,10*ROW('Hygiene Data'!E69)))</f>
        <v/>
      </c>
      <c r="DT75" s="300" t="str">
        <f ca="true">+IF(OFFSET('Hygiene Data'!$E$13,0,10*ROW('Hygiene Data'!E69))="","",OFFSET('Hygiene Data'!$E$13,0,10*ROW('Hygiene Data'!E69)))</f>
        <v/>
      </c>
      <c r="DU75" s="300" t="str">
        <f ca="true">+IF(OFFSET('Hygiene Data'!$F$11,0,10*ROW('Hygiene Data'!F69))="","",OFFSET('Hygiene Data'!$F$11,0,10*ROW('Hygiene Data'!F69)))</f>
        <v/>
      </c>
      <c r="DV75" s="300" t="str">
        <f ca="true">+IF(OFFSET('Hygiene Data'!$F$12,0,10*ROW('Hygiene Data'!F69))="","",OFFSET('Hygiene Data'!$F$12,0,10*ROW('Hygiene Data'!F69)))</f>
        <v/>
      </c>
      <c r="DW75" s="300" t="str">
        <f ca="true">+IF(OFFSET('Hygiene Data'!$F$13,0,10*ROW('Hygiene Data'!F69))="","",OFFSET('Hygiene Data'!$F$13,0,10*ROW('Hygiene Data'!F69)))</f>
        <v/>
      </c>
      <c r="DX75" s="300" t="str">
        <f ca="true">+IF(OFFSET('Hygiene Data'!$G$11,0,10*ROW('Hygiene Data'!G69))="","",OFFSET('Hygiene Data'!$G$11,0,10*ROW('Hygiene Data'!G69)))</f>
        <v/>
      </c>
      <c r="DY75" s="300" t="str">
        <f ca="true">+IF(OFFSET('Hygiene Data'!$G$12,0,10*ROW('Hygiene Data'!G69))="","",OFFSET('Hygiene Data'!$G$12,0,10*ROW('Hygiene Data'!G69)))</f>
        <v/>
      </c>
      <c r="DZ75" s="300" t="str">
        <f ca="true">+IF(OFFSET('Hygiene Data'!$G$13,0,10*ROW('Hygiene Data'!G69))="","",OFFSET('Hygiene Data'!$G$13,0,10*ROW('Hygiene Data'!G69)))</f>
        <v/>
      </c>
      <c r="EA75" s="300" t="str">
        <f ca="true">+IF(OFFSET('Hygiene Data'!$H$11,0,10*ROW('Hygiene Data'!H69))="","",OFFSET('Hygiene Data'!$H$11,0,10*ROW('Hygiene Data'!H69)))</f>
        <v/>
      </c>
      <c r="EB75" s="300" t="str">
        <f ca="true">+IF(OFFSET('Hygiene Data'!$H$12,0,10*ROW('Hygiene Data'!H69))="","",OFFSET('Hygiene Data'!$H$12,0,10*ROW('Hygiene Data'!H69)))</f>
        <v/>
      </c>
      <c r="EC75" s="300" t="str">
        <f ca="true">+IF(OFFSET('Hygiene Data'!$H$13,0,10*ROW('Hygiene Data'!H69))="","",OFFSET('Hygiene Data'!$H$13,0,10*ROW('Hygiene Data'!H69)))</f>
        <v/>
      </c>
      <c r="ED75" s="300" t="str">
        <f ca="true">+IF(OFFSET('Hygiene Data'!$I$11,0,10*ROW('Hygiene Data'!I69))="","",OFFSET('Hygiene Data'!$I$11,0,10*ROW('Hygiene Data'!I69)))</f>
        <v/>
      </c>
      <c r="EE75" s="300" t="str">
        <f ca="true">+IF(OFFSET('Hygiene Data'!$I$12,0,10*ROW('Hygiene Data'!I69))="","",OFFSET('Hygiene Data'!$I$12,0,10*ROW('Hygiene Data'!I69)))</f>
        <v/>
      </c>
      <c r="EF75" s="300"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57"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0"/>
      <c r="BS76" s="300" t="str">
        <f ca="true">+IF(OFFSET('Water Data'!$D$27,0,10*ROW('Water Data'!D70))="","",OFFSET('Water Data'!$D$27,0,10*ROW('Water Data'!D70)))</f>
        <v/>
      </c>
      <c r="BT76" s="300" t="str">
        <f ca="true">+IF(OFFSET('Water Data'!$D$28,0,10*ROW('Water Data'!D70))="","",OFFSET('Water Data'!$D$28,0,10*ROW('Water Data'!D70)))</f>
        <v/>
      </c>
      <c r="BU76" s="300" t="str">
        <f ca="true">+IF(OFFSET('Water Data'!$D$29,0,10*ROW('Water Data'!D70))="","",OFFSET('Water Data'!$D$29,0,10*ROW('Water Data'!D70)))</f>
        <v/>
      </c>
      <c r="BV76" s="300" t="str">
        <f ca="true">+IF(OFFSET('Water Data'!$E$27,0,10*ROW('Water Data'!E70))="","",OFFSET('Water Data'!$E$27,0,10*ROW('Water Data'!E70)))</f>
        <v/>
      </c>
      <c r="BW76" s="300" t="str">
        <f ca="true">+IF(OFFSET('Water Data'!$E$28,0,10*ROW('Water Data'!E70))="","",OFFSET('Water Data'!$E$28,0,10*ROW('Water Data'!E70)))</f>
        <v/>
      </c>
      <c r="BX76" s="300" t="str">
        <f ca="true">+IF(OFFSET('Water Data'!$E$29,0,10*ROW('Water Data'!E70))="","",OFFSET('Water Data'!$E$29,0,10*ROW('Water Data'!E70)))</f>
        <v/>
      </c>
      <c r="BY76" s="300" t="str">
        <f ca="true">+IF(OFFSET('Water Data'!$F$27,0,10*ROW('Water Data'!F70))="","",OFFSET('Water Data'!$F$27,0,10*ROW('Water Data'!F70)))</f>
        <v/>
      </c>
      <c r="BZ76" s="300" t="str">
        <f ca="true">+IF(OFFSET('Water Data'!$F$28,0,10*ROW('Water Data'!F70))="","",OFFSET('Water Data'!$F$28,0,10*ROW('Water Data'!F70)))</f>
        <v/>
      </c>
      <c r="CA76" s="300" t="str">
        <f ca="true">+IF(OFFSET('Water Data'!$F$29,0,10*ROW('Water Data'!F70))="","",OFFSET('Water Data'!$F$29,0,10*ROW('Water Data'!F70)))</f>
        <v/>
      </c>
      <c r="CB76" s="300" t="str">
        <f ca="true">+IF(OFFSET('Water Data'!$G$27,0,10*ROW('Water Data'!G70))="","",OFFSET('Water Data'!$G$27,0,10*ROW('Water Data'!G70)))</f>
        <v/>
      </c>
      <c r="CC76" s="300" t="str">
        <f ca="true">+IF(OFFSET('Water Data'!$G$28,0,10*ROW('Water Data'!G70))="","",OFFSET('Water Data'!$G$28,0,10*ROW('Water Data'!G70)))</f>
        <v/>
      </c>
      <c r="CD76" s="300" t="str">
        <f ca="true">+IF(OFFSET('Water Data'!$G$29,0,10*ROW('Water Data'!G70))="","",OFFSET('Water Data'!$G$29,0,10*ROW('Water Data'!G70)))</f>
        <v/>
      </c>
      <c r="CE76" s="300" t="str">
        <f ca="true">+IF(OFFSET('Water Data'!$H$27,0,10*ROW('Water Data'!H70))="","",OFFSET('Water Data'!$H$27,0,10*ROW('Water Data'!H70)))</f>
        <v/>
      </c>
      <c r="CF76" s="300" t="str">
        <f ca="true">+IF(OFFSET('Water Data'!$H$28,0,10*ROW('Water Data'!H70))="","",OFFSET('Water Data'!$H$28,0,10*ROW('Water Data'!H70)))</f>
        <v/>
      </c>
      <c r="CG76" s="300" t="str">
        <f ca="true">+IF(OFFSET('Water Data'!$H$29,0,10*ROW('Water Data'!H70))="","",OFFSET('Water Data'!$H$29,0,10*ROW('Water Data'!H70)))</f>
        <v/>
      </c>
      <c r="CH76" s="300" t="str">
        <f ca="true">+IF(OFFSET('Water Data'!$I$27,0,10*ROW('Water Data'!I70))="","",OFFSET('Water Data'!$I$27,0,10*ROW('Water Data'!I70)))</f>
        <v/>
      </c>
      <c r="CI76" s="300" t="str">
        <f ca="true">+IF(OFFSET('Water Data'!$I$28,0,10*ROW('Water Data'!I70))="","",OFFSET('Water Data'!$I$28,0,10*ROW('Water Data'!I70)))</f>
        <v/>
      </c>
      <c r="CJ76" s="300" t="str">
        <f ca="true">+IF(OFFSET('Water Data'!$I$29,0,10*ROW('Water Data'!I70))="","",OFFSET('Water Data'!$I$29,0,10*ROW('Water Data'!I70)))</f>
        <v/>
      </c>
      <c r="CK76" s="300" t="str">
        <f ca="true">+IF(OFFSET('Sanitation Data'!$D$28,0,10*ROW('Sanitation Data'!D70))="","",OFFSET('Sanitation Data'!$D$28,0,10*ROW('Sanitation Data'!D70)))</f>
        <v/>
      </c>
      <c r="CL76" s="300" t="str">
        <f ca="true">+IF(OFFSET('Sanitation Data'!$D$29,0,10*ROW('Sanitation Data'!D70))="","",OFFSET('Sanitation Data'!$D$29,0,10*ROW('Sanitation Data'!D70)))</f>
        <v/>
      </c>
      <c r="CM76" s="300" t="str">
        <f ca="true">+IF(OFFSET('Sanitation Data'!$D$30,0,10*ROW('Sanitation Data'!D70))="","",OFFSET('Sanitation Data'!$D$30,0,10*ROW('Sanitation Data'!D70)))</f>
        <v/>
      </c>
      <c r="CN76" s="300" t="str">
        <f ca="true">+IF(OFFSET('Sanitation Data'!$D$31,0,10*ROW('Sanitation Data'!D70))="","",OFFSET('Sanitation Data'!$D$31,0,10*ROW('Sanitation Data'!D70)))</f>
        <v/>
      </c>
      <c r="CO76" s="300" t="str">
        <f ca="true">+IF(OFFSET('Sanitation Data'!$D$32,0,10*ROW('Sanitation Data'!D70))="","",OFFSET('Sanitation Data'!$D$32,0,10*ROW('Sanitation Data'!D70)))</f>
        <v/>
      </c>
      <c r="CP76" s="300" t="str">
        <f ca="true">+IF(OFFSET('Sanitation Data'!$E$28,0,10*ROW('Sanitation Data'!E70))="","",OFFSET('Sanitation Data'!$E$28,0,10*ROW('Sanitation Data'!E70)))</f>
        <v/>
      </c>
      <c r="CQ76" s="300" t="str">
        <f ca="true">+IF(OFFSET('Sanitation Data'!$E$29,0,10*ROW('Sanitation Data'!E70))="","",OFFSET('Sanitation Data'!$E$29,0,10*ROW('Sanitation Data'!E70)))</f>
        <v/>
      </c>
      <c r="CR76" s="300" t="str">
        <f ca="true">+IF(OFFSET('Sanitation Data'!$E$30,0,10*ROW('Sanitation Data'!E70))="","",OFFSET('Sanitation Data'!$E$30,0,10*ROW('Sanitation Data'!E70)))</f>
        <v/>
      </c>
      <c r="CS76" s="300" t="str">
        <f ca="true">+IF(OFFSET('Sanitation Data'!$E$31,0,10*ROW('Sanitation Data'!E70))="","",OFFSET('Sanitation Data'!$E$31,0,10*ROW('Sanitation Data'!E70)))</f>
        <v/>
      </c>
      <c r="CT76" s="300" t="str">
        <f ca="true">+IF(OFFSET('Sanitation Data'!$E$32,0,10*ROW('Sanitation Data'!E70))="","",OFFSET('Sanitation Data'!$E$32,0,10*ROW('Sanitation Data'!E70)))</f>
        <v/>
      </c>
      <c r="CU76" s="300" t="str">
        <f ca="true">+IF(OFFSET('Sanitation Data'!$F$28,0,10*ROW('Sanitation Data'!F70))="","",OFFSET('Sanitation Data'!$F$28,0,10*ROW('Sanitation Data'!F70)))</f>
        <v/>
      </c>
      <c r="CV76" s="300" t="str">
        <f ca="true">+IF(OFFSET('Sanitation Data'!$F$29,0,10*ROW('Sanitation Data'!F70))="","",OFFSET('Sanitation Data'!$F$29,0,10*ROW('Sanitation Data'!F70)))</f>
        <v/>
      </c>
      <c r="CW76" s="300" t="str">
        <f ca="true">+IF(OFFSET('Sanitation Data'!$F$30,0,10*ROW('Sanitation Data'!F70))="","",OFFSET('Sanitation Data'!$F$30,0,10*ROW('Sanitation Data'!F70)))</f>
        <v/>
      </c>
      <c r="CX76" s="300" t="str">
        <f ca="true">+IF(OFFSET('Sanitation Data'!$F$31,0,10*ROW('Sanitation Data'!F70))="","",OFFSET('Sanitation Data'!$F$31,0,10*ROW('Sanitation Data'!F70)))</f>
        <v/>
      </c>
      <c r="CY76" s="300" t="str">
        <f ca="true">+IF(OFFSET('Sanitation Data'!$F$32,0,10*ROW('Sanitation Data'!F70))="","",OFFSET('Sanitation Data'!$F$32,0,10*ROW('Sanitation Data'!F70)))</f>
        <v/>
      </c>
      <c r="CZ76" s="300" t="str">
        <f ca="true">+IF(OFFSET('Sanitation Data'!$G$28,0,10*ROW('Sanitation Data'!G70))="","",OFFSET('Sanitation Data'!$G$28,0,10*ROW('Sanitation Data'!G70)))</f>
        <v/>
      </c>
      <c r="DA76" s="300" t="str">
        <f ca="true">+IF(OFFSET('Sanitation Data'!$G$29,0,10*ROW('Sanitation Data'!G70))="","",OFFSET('Sanitation Data'!$G$29,0,10*ROW('Sanitation Data'!G70)))</f>
        <v/>
      </c>
      <c r="DB76" s="300" t="str">
        <f ca="true">+IF(OFFSET('Sanitation Data'!$G$30,0,10*ROW('Sanitation Data'!G70))="","",OFFSET('Sanitation Data'!$G$30,0,10*ROW('Sanitation Data'!G70)))</f>
        <v/>
      </c>
      <c r="DC76" s="300" t="str">
        <f ca="true">+IF(OFFSET('Sanitation Data'!$G$31,0,10*ROW('Sanitation Data'!G70))="","",OFFSET('Sanitation Data'!$G$31,0,10*ROW('Sanitation Data'!G70)))</f>
        <v/>
      </c>
      <c r="DD76" s="300" t="str">
        <f ca="true">+IF(OFFSET('Sanitation Data'!$G$32,0,10*ROW('Sanitation Data'!G70))="","",OFFSET('Sanitation Data'!$G$32,0,10*ROW('Sanitation Data'!G70)))</f>
        <v/>
      </c>
      <c r="DE76" s="300" t="str">
        <f ca="true">+IF(OFFSET('Sanitation Data'!$H$28,0,10*ROW('Sanitation Data'!H70))="","",OFFSET('Sanitation Data'!$H$28,0,10*ROW('Sanitation Data'!H70)))</f>
        <v/>
      </c>
      <c r="DF76" s="300" t="str">
        <f ca="true">+IF(OFFSET('Sanitation Data'!$H$29,0,10*ROW('Sanitation Data'!H70))="","",OFFSET('Sanitation Data'!$H$29,0,10*ROW('Sanitation Data'!H70)))</f>
        <v/>
      </c>
      <c r="DG76" s="300" t="str">
        <f ca="true">+IF(OFFSET('Sanitation Data'!$H$30,0,10*ROW('Sanitation Data'!H70))="","",OFFSET('Sanitation Data'!$H$30,0,10*ROW('Sanitation Data'!H70)))</f>
        <v/>
      </c>
      <c r="DH76" s="300" t="str">
        <f ca="true">+IF(OFFSET('Sanitation Data'!$H$31,0,10*ROW('Sanitation Data'!H70))="","",OFFSET('Sanitation Data'!$H$31,0,10*ROW('Sanitation Data'!H70)))</f>
        <v/>
      </c>
      <c r="DI76" s="300" t="str">
        <f ca="true">+IF(OFFSET('Sanitation Data'!$H$32,0,10*ROW('Sanitation Data'!H70))="","",OFFSET('Sanitation Data'!$H$32,0,10*ROW('Sanitation Data'!H70)))</f>
        <v/>
      </c>
      <c r="DJ76" s="300" t="str">
        <f ca="true">+IF(OFFSET('Sanitation Data'!$I$28,0,10*ROW('Sanitation Data'!I70))="","",OFFSET('Sanitation Data'!$I$28,0,10*ROW('Sanitation Data'!I70)))</f>
        <v/>
      </c>
      <c r="DK76" s="300" t="str">
        <f ca="true">+IF(OFFSET('Sanitation Data'!$I$29,0,10*ROW('Sanitation Data'!I70))="","",OFFSET('Sanitation Data'!$I$29,0,10*ROW('Sanitation Data'!I70)))</f>
        <v/>
      </c>
      <c r="DL76" s="300" t="str">
        <f ca="true">+IF(OFFSET('Sanitation Data'!$I$30,0,10*ROW('Sanitation Data'!I70))="","",OFFSET('Sanitation Data'!$I$30,0,10*ROW('Sanitation Data'!I70)))</f>
        <v/>
      </c>
      <c r="DM76" s="300" t="str">
        <f ca="true">+IF(OFFSET('Sanitation Data'!$I$31,0,10*ROW('Sanitation Data'!I70))="","",OFFSET('Sanitation Data'!$I$31,0,10*ROW('Sanitation Data'!I70)))</f>
        <v/>
      </c>
      <c r="DN76" s="300" t="str">
        <f ca="true">+IF(OFFSET('Sanitation Data'!$I$32,0,10*ROW('Sanitation Data'!I70))="","",OFFSET('Sanitation Data'!$I$32,0,10*ROW('Sanitation Data'!I70)))</f>
        <v/>
      </c>
      <c r="DO76" s="300" t="str">
        <f ca="true">+IF(OFFSET('Hygiene Data'!$D$11,0,10*ROW('Hygiene Data'!D70))="","",OFFSET('Hygiene Data'!$D$11,0,10*ROW('Hygiene Data'!D70)))</f>
        <v/>
      </c>
      <c r="DP76" s="300" t="str">
        <f ca="true">+IF(OFFSET('Hygiene Data'!$D$12,0,10*ROW('Hygiene Data'!D70))="","",OFFSET('Hygiene Data'!$D$12,0,10*ROW('Hygiene Data'!D70)))</f>
        <v/>
      </c>
      <c r="DQ76" s="300" t="str">
        <f ca="true">+IF(OFFSET('Hygiene Data'!$D$13,0,10*ROW('Hygiene Data'!D70))="","",OFFSET('Hygiene Data'!$D$13,0,10*ROW('Hygiene Data'!D70)))</f>
        <v/>
      </c>
      <c r="DR76" s="300" t="str">
        <f ca="true">+IF(OFFSET('Hygiene Data'!$E$11,0,10*ROW('Hygiene Data'!E70))="","",OFFSET('Hygiene Data'!$E$11,0,10*ROW('Hygiene Data'!E70)))</f>
        <v/>
      </c>
      <c r="DS76" s="300" t="str">
        <f ca="true">+IF(OFFSET('Hygiene Data'!$E$12,0,10*ROW('Hygiene Data'!E70))="","",OFFSET('Hygiene Data'!$E$12,0,10*ROW('Hygiene Data'!E70)))</f>
        <v/>
      </c>
      <c r="DT76" s="300" t="str">
        <f ca="true">+IF(OFFSET('Hygiene Data'!$E$13,0,10*ROW('Hygiene Data'!E70))="","",OFFSET('Hygiene Data'!$E$13,0,10*ROW('Hygiene Data'!E70)))</f>
        <v/>
      </c>
      <c r="DU76" s="300" t="str">
        <f ca="true">+IF(OFFSET('Hygiene Data'!$F$11,0,10*ROW('Hygiene Data'!F70))="","",OFFSET('Hygiene Data'!$F$11,0,10*ROW('Hygiene Data'!F70)))</f>
        <v/>
      </c>
      <c r="DV76" s="300" t="str">
        <f ca="true">+IF(OFFSET('Hygiene Data'!$F$12,0,10*ROW('Hygiene Data'!F70))="","",OFFSET('Hygiene Data'!$F$12,0,10*ROW('Hygiene Data'!F70)))</f>
        <v/>
      </c>
      <c r="DW76" s="300" t="str">
        <f ca="true">+IF(OFFSET('Hygiene Data'!$F$13,0,10*ROW('Hygiene Data'!F70))="","",OFFSET('Hygiene Data'!$F$13,0,10*ROW('Hygiene Data'!F70)))</f>
        <v/>
      </c>
      <c r="DX76" s="300" t="str">
        <f ca="true">+IF(OFFSET('Hygiene Data'!$G$11,0,10*ROW('Hygiene Data'!G70))="","",OFFSET('Hygiene Data'!$G$11,0,10*ROW('Hygiene Data'!G70)))</f>
        <v/>
      </c>
      <c r="DY76" s="300" t="str">
        <f ca="true">+IF(OFFSET('Hygiene Data'!$G$12,0,10*ROW('Hygiene Data'!G70))="","",OFFSET('Hygiene Data'!$G$12,0,10*ROW('Hygiene Data'!G70)))</f>
        <v/>
      </c>
      <c r="DZ76" s="300" t="str">
        <f ca="true">+IF(OFFSET('Hygiene Data'!$G$13,0,10*ROW('Hygiene Data'!G70))="","",OFFSET('Hygiene Data'!$G$13,0,10*ROW('Hygiene Data'!G70)))</f>
        <v/>
      </c>
      <c r="EA76" s="300" t="str">
        <f ca="true">+IF(OFFSET('Hygiene Data'!$H$11,0,10*ROW('Hygiene Data'!H70))="","",OFFSET('Hygiene Data'!$H$11,0,10*ROW('Hygiene Data'!H70)))</f>
        <v/>
      </c>
      <c r="EB76" s="300" t="str">
        <f ca="true">+IF(OFFSET('Hygiene Data'!$H$12,0,10*ROW('Hygiene Data'!H70))="","",OFFSET('Hygiene Data'!$H$12,0,10*ROW('Hygiene Data'!H70)))</f>
        <v/>
      </c>
      <c r="EC76" s="300" t="str">
        <f ca="true">+IF(OFFSET('Hygiene Data'!$H$13,0,10*ROW('Hygiene Data'!H70))="","",OFFSET('Hygiene Data'!$H$13,0,10*ROW('Hygiene Data'!H70)))</f>
        <v/>
      </c>
      <c r="ED76" s="300" t="str">
        <f ca="true">+IF(OFFSET('Hygiene Data'!$I$11,0,10*ROW('Hygiene Data'!I70))="","",OFFSET('Hygiene Data'!$I$11,0,10*ROW('Hygiene Data'!I70)))</f>
        <v/>
      </c>
      <c r="EE76" s="300" t="str">
        <f ca="true">+IF(OFFSET('Hygiene Data'!$I$12,0,10*ROW('Hygiene Data'!I70))="","",OFFSET('Hygiene Data'!$I$12,0,10*ROW('Hygiene Data'!I70)))</f>
        <v/>
      </c>
      <c r="EF76" s="300"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57"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0"/>
      <c r="BS77" s="300" t="str">
        <f ca="true">+IF(OFFSET('Water Data'!$D$27,0,10*ROW('Water Data'!D71))="","",OFFSET('Water Data'!$D$27,0,10*ROW('Water Data'!D71)))</f>
        <v/>
      </c>
      <c r="BT77" s="300" t="str">
        <f ca="true">+IF(OFFSET('Water Data'!$D$28,0,10*ROW('Water Data'!D71))="","",OFFSET('Water Data'!$D$28,0,10*ROW('Water Data'!D71)))</f>
        <v/>
      </c>
      <c r="BU77" s="300" t="str">
        <f ca="true">+IF(OFFSET('Water Data'!$D$29,0,10*ROW('Water Data'!D71))="","",OFFSET('Water Data'!$D$29,0,10*ROW('Water Data'!D71)))</f>
        <v/>
      </c>
      <c r="BV77" s="300" t="str">
        <f ca="true">+IF(OFFSET('Water Data'!$E$27,0,10*ROW('Water Data'!E71))="","",OFFSET('Water Data'!$E$27,0,10*ROW('Water Data'!E71)))</f>
        <v/>
      </c>
      <c r="BW77" s="300" t="str">
        <f ca="true">+IF(OFFSET('Water Data'!$E$28,0,10*ROW('Water Data'!E71))="","",OFFSET('Water Data'!$E$28,0,10*ROW('Water Data'!E71)))</f>
        <v/>
      </c>
      <c r="BX77" s="300" t="str">
        <f ca="true">+IF(OFFSET('Water Data'!$E$29,0,10*ROW('Water Data'!E71))="","",OFFSET('Water Data'!$E$29,0,10*ROW('Water Data'!E71)))</f>
        <v/>
      </c>
      <c r="BY77" s="300" t="str">
        <f ca="true">+IF(OFFSET('Water Data'!$F$27,0,10*ROW('Water Data'!F71))="","",OFFSET('Water Data'!$F$27,0,10*ROW('Water Data'!F71)))</f>
        <v/>
      </c>
      <c r="BZ77" s="300" t="str">
        <f ca="true">+IF(OFFSET('Water Data'!$F$28,0,10*ROW('Water Data'!F71))="","",OFFSET('Water Data'!$F$28,0,10*ROW('Water Data'!F71)))</f>
        <v/>
      </c>
      <c r="CA77" s="300" t="str">
        <f ca="true">+IF(OFFSET('Water Data'!$F$29,0,10*ROW('Water Data'!F71))="","",OFFSET('Water Data'!$F$29,0,10*ROW('Water Data'!F71)))</f>
        <v/>
      </c>
      <c r="CB77" s="300" t="str">
        <f ca="true">+IF(OFFSET('Water Data'!$G$27,0,10*ROW('Water Data'!G71))="","",OFFSET('Water Data'!$G$27,0,10*ROW('Water Data'!G71)))</f>
        <v/>
      </c>
      <c r="CC77" s="300" t="str">
        <f ca="true">+IF(OFFSET('Water Data'!$G$28,0,10*ROW('Water Data'!G71))="","",OFFSET('Water Data'!$G$28,0,10*ROW('Water Data'!G71)))</f>
        <v/>
      </c>
      <c r="CD77" s="300" t="str">
        <f ca="true">+IF(OFFSET('Water Data'!$G$29,0,10*ROW('Water Data'!G71))="","",OFFSET('Water Data'!$G$29,0,10*ROW('Water Data'!G71)))</f>
        <v/>
      </c>
      <c r="CE77" s="300" t="str">
        <f ca="true">+IF(OFFSET('Water Data'!$H$27,0,10*ROW('Water Data'!H71))="","",OFFSET('Water Data'!$H$27,0,10*ROW('Water Data'!H71)))</f>
        <v/>
      </c>
      <c r="CF77" s="300" t="str">
        <f ca="true">+IF(OFFSET('Water Data'!$H$28,0,10*ROW('Water Data'!H71))="","",OFFSET('Water Data'!$H$28,0,10*ROW('Water Data'!H71)))</f>
        <v/>
      </c>
      <c r="CG77" s="300" t="str">
        <f ca="true">+IF(OFFSET('Water Data'!$H$29,0,10*ROW('Water Data'!H71))="","",OFFSET('Water Data'!$H$29,0,10*ROW('Water Data'!H71)))</f>
        <v/>
      </c>
      <c r="CH77" s="300" t="str">
        <f ca="true">+IF(OFFSET('Water Data'!$I$27,0,10*ROW('Water Data'!I71))="","",OFFSET('Water Data'!$I$27,0,10*ROW('Water Data'!I71)))</f>
        <v/>
      </c>
      <c r="CI77" s="300" t="str">
        <f ca="true">+IF(OFFSET('Water Data'!$I$28,0,10*ROW('Water Data'!I71))="","",OFFSET('Water Data'!$I$28,0,10*ROW('Water Data'!I71)))</f>
        <v/>
      </c>
      <c r="CJ77" s="300" t="str">
        <f ca="true">+IF(OFFSET('Water Data'!$I$29,0,10*ROW('Water Data'!I71))="","",OFFSET('Water Data'!$I$29,0,10*ROW('Water Data'!I71)))</f>
        <v/>
      </c>
      <c r="CK77" s="300" t="str">
        <f ca="true">+IF(OFFSET('Sanitation Data'!$D$28,0,10*ROW('Sanitation Data'!D71))="","",OFFSET('Sanitation Data'!$D$28,0,10*ROW('Sanitation Data'!D71)))</f>
        <v/>
      </c>
      <c r="CL77" s="300" t="str">
        <f ca="true">+IF(OFFSET('Sanitation Data'!$D$29,0,10*ROW('Sanitation Data'!D71))="","",OFFSET('Sanitation Data'!$D$29,0,10*ROW('Sanitation Data'!D71)))</f>
        <v/>
      </c>
      <c r="CM77" s="300" t="str">
        <f ca="true">+IF(OFFSET('Sanitation Data'!$D$30,0,10*ROW('Sanitation Data'!D71))="","",OFFSET('Sanitation Data'!$D$30,0,10*ROW('Sanitation Data'!D71)))</f>
        <v/>
      </c>
      <c r="CN77" s="300" t="str">
        <f ca="true">+IF(OFFSET('Sanitation Data'!$D$31,0,10*ROW('Sanitation Data'!D71))="","",OFFSET('Sanitation Data'!$D$31,0,10*ROW('Sanitation Data'!D71)))</f>
        <v/>
      </c>
      <c r="CO77" s="300" t="str">
        <f ca="true">+IF(OFFSET('Sanitation Data'!$D$32,0,10*ROW('Sanitation Data'!D71))="","",OFFSET('Sanitation Data'!$D$32,0,10*ROW('Sanitation Data'!D71)))</f>
        <v/>
      </c>
      <c r="CP77" s="300" t="str">
        <f ca="true">+IF(OFFSET('Sanitation Data'!$E$28,0,10*ROW('Sanitation Data'!E71))="","",OFFSET('Sanitation Data'!$E$28,0,10*ROW('Sanitation Data'!E71)))</f>
        <v/>
      </c>
      <c r="CQ77" s="300" t="str">
        <f ca="true">+IF(OFFSET('Sanitation Data'!$E$29,0,10*ROW('Sanitation Data'!E71))="","",OFFSET('Sanitation Data'!$E$29,0,10*ROW('Sanitation Data'!E71)))</f>
        <v/>
      </c>
      <c r="CR77" s="300" t="str">
        <f ca="true">+IF(OFFSET('Sanitation Data'!$E$30,0,10*ROW('Sanitation Data'!E71))="","",OFFSET('Sanitation Data'!$E$30,0,10*ROW('Sanitation Data'!E71)))</f>
        <v/>
      </c>
      <c r="CS77" s="300" t="str">
        <f ca="true">+IF(OFFSET('Sanitation Data'!$E$31,0,10*ROW('Sanitation Data'!E71))="","",OFFSET('Sanitation Data'!$E$31,0,10*ROW('Sanitation Data'!E71)))</f>
        <v/>
      </c>
      <c r="CT77" s="300" t="str">
        <f ca="true">+IF(OFFSET('Sanitation Data'!$E$32,0,10*ROW('Sanitation Data'!E71))="","",OFFSET('Sanitation Data'!$E$32,0,10*ROW('Sanitation Data'!E71)))</f>
        <v/>
      </c>
      <c r="CU77" s="300" t="str">
        <f ca="true">+IF(OFFSET('Sanitation Data'!$F$28,0,10*ROW('Sanitation Data'!F71))="","",OFFSET('Sanitation Data'!$F$28,0,10*ROW('Sanitation Data'!F71)))</f>
        <v/>
      </c>
      <c r="CV77" s="300" t="str">
        <f ca="true">+IF(OFFSET('Sanitation Data'!$F$29,0,10*ROW('Sanitation Data'!F71))="","",OFFSET('Sanitation Data'!$F$29,0,10*ROW('Sanitation Data'!F71)))</f>
        <v/>
      </c>
      <c r="CW77" s="300" t="str">
        <f ca="true">+IF(OFFSET('Sanitation Data'!$F$30,0,10*ROW('Sanitation Data'!F71))="","",OFFSET('Sanitation Data'!$F$30,0,10*ROW('Sanitation Data'!F71)))</f>
        <v/>
      </c>
      <c r="CX77" s="300" t="str">
        <f ca="true">+IF(OFFSET('Sanitation Data'!$F$31,0,10*ROW('Sanitation Data'!F71))="","",OFFSET('Sanitation Data'!$F$31,0,10*ROW('Sanitation Data'!F71)))</f>
        <v/>
      </c>
      <c r="CY77" s="300" t="str">
        <f ca="true">+IF(OFFSET('Sanitation Data'!$F$32,0,10*ROW('Sanitation Data'!F71))="","",OFFSET('Sanitation Data'!$F$32,0,10*ROW('Sanitation Data'!F71)))</f>
        <v/>
      </c>
      <c r="CZ77" s="300" t="str">
        <f ca="true">+IF(OFFSET('Sanitation Data'!$G$28,0,10*ROW('Sanitation Data'!G71))="","",OFFSET('Sanitation Data'!$G$28,0,10*ROW('Sanitation Data'!G71)))</f>
        <v/>
      </c>
      <c r="DA77" s="300" t="str">
        <f ca="true">+IF(OFFSET('Sanitation Data'!$G$29,0,10*ROW('Sanitation Data'!G71))="","",OFFSET('Sanitation Data'!$G$29,0,10*ROW('Sanitation Data'!G71)))</f>
        <v/>
      </c>
      <c r="DB77" s="300" t="str">
        <f ca="true">+IF(OFFSET('Sanitation Data'!$G$30,0,10*ROW('Sanitation Data'!G71))="","",OFFSET('Sanitation Data'!$G$30,0,10*ROW('Sanitation Data'!G71)))</f>
        <v/>
      </c>
      <c r="DC77" s="300" t="str">
        <f ca="true">+IF(OFFSET('Sanitation Data'!$G$31,0,10*ROW('Sanitation Data'!G71))="","",OFFSET('Sanitation Data'!$G$31,0,10*ROW('Sanitation Data'!G71)))</f>
        <v/>
      </c>
      <c r="DD77" s="300" t="str">
        <f ca="true">+IF(OFFSET('Sanitation Data'!$G$32,0,10*ROW('Sanitation Data'!G71))="","",OFFSET('Sanitation Data'!$G$32,0,10*ROW('Sanitation Data'!G71)))</f>
        <v/>
      </c>
      <c r="DE77" s="300" t="str">
        <f ca="true">+IF(OFFSET('Sanitation Data'!$H$28,0,10*ROW('Sanitation Data'!H71))="","",OFFSET('Sanitation Data'!$H$28,0,10*ROW('Sanitation Data'!H71)))</f>
        <v/>
      </c>
      <c r="DF77" s="300" t="str">
        <f ca="true">+IF(OFFSET('Sanitation Data'!$H$29,0,10*ROW('Sanitation Data'!H71))="","",OFFSET('Sanitation Data'!$H$29,0,10*ROW('Sanitation Data'!H71)))</f>
        <v/>
      </c>
      <c r="DG77" s="300" t="str">
        <f ca="true">+IF(OFFSET('Sanitation Data'!$H$30,0,10*ROW('Sanitation Data'!H71))="","",OFFSET('Sanitation Data'!$H$30,0,10*ROW('Sanitation Data'!H71)))</f>
        <v/>
      </c>
      <c r="DH77" s="300" t="str">
        <f ca="true">+IF(OFFSET('Sanitation Data'!$H$31,0,10*ROW('Sanitation Data'!H71))="","",OFFSET('Sanitation Data'!$H$31,0,10*ROW('Sanitation Data'!H71)))</f>
        <v/>
      </c>
      <c r="DI77" s="300" t="str">
        <f ca="true">+IF(OFFSET('Sanitation Data'!$H$32,0,10*ROW('Sanitation Data'!H71))="","",OFFSET('Sanitation Data'!$H$32,0,10*ROW('Sanitation Data'!H71)))</f>
        <v/>
      </c>
      <c r="DJ77" s="300" t="str">
        <f ca="true">+IF(OFFSET('Sanitation Data'!$I$28,0,10*ROW('Sanitation Data'!I71))="","",OFFSET('Sanitation Data'!$I$28,0,10*ROW('Sanitation Data'!I71)))</f>
        <v/>
      </c>
      <c r="DK77" s="300" t="str">
        <f ca="true">+IF(OFFSET('Sanitation Data'!$I$29,0,10*ROW('Sanitation Data'!I71))="","",OFFSET('Sanitation Data'!$I$29,0,10*ROW('Sanitation Data'!I71)))</f>
        <v/>
      </c>
      <c r="DL77" s="300" t="str">
        <f ca="true">+IF(OFFSET('Sanitation Data'!$I$30,0,10*ROW('Sanitation Data'!I71))="","",OFFSET('Sanitation Data'!$I$30,0,10*ROW('Sanitation Data'!I71)))</f>
        <v/>
      </c>
      <c r="DM77" s="300" t="str">
        <f ca="true">+IF(OFFSET('Sanitation Data'!$I$31,0,10*ROW('Sanitation Data'!I71))="","",OFFSET('Sanitation Data'!$I$31,0,10*ROW('Sanitation Data'!I71)))</f>
        <v/>
      </c>
      <c r="DN77" s="300" t="str">
        <f ca="true">+IF(OFFSET('Sanitation Data'!$I$32,0,10*ROW('Sanitation Data'!I71))="","",OFFSET('Sanitation Data'!$I$32,0,10*ROW('Sanitation Data'!I71)))</f>
        <v/>
      </c>
      <c r="DO77" s="300" t="str">
        <f ca="true">+IF(OFFSET('Hygiene Data'!$D$11,0,10*ROW('Hygiene Data'!D71))="","",OFFSET('Hygiene Data'!$D$11,0,10*ROW('Hygiene Data'!D71)))</f>
        <v/>
      </c>
      <c r="DP77" s="300" t="str">
        <f ca="true">+IF(OFFSET('Hygiene Data'!$D$12,0,10*ROW('Hygiene Data'!D71))="","",OFFSET('Hygiene Data'!$D$12,0,10*ROW('Hygiene Data'!D71)))</f>
        <v/>
      </c>
      <c r="DQ77" s="300" t="str">
        <f ca="true">+IF(OFFSET('Hygiene Data'!$D$13,0,10*ROW('Hygiene Data'!D71))="","",OFFSET('Hygiene Data'!$D$13,0,10*ROW('Hygiene Data'!D71)))</f>
        <v/>
      </c>
      <c r="DR77" s="300" t="str">
        <f ca="true">+IF(OFFSET('Hygiene Data'!$E$11,0,10*ROW('Hygiene Data'!E71))="","",OFFSET('Hygiene Data'!$E$11,0,10*ROW('Hygiene Data'!E71)))</f>
        <v/>
      </c>
      <c r="DS77" s="300" t="str">
        <f ca="true">+IF(OFFSET('Hygiene Data'!$E$12,0,10*ROW('Hygiene Data'!E71))="","",OFFSET('Hygiene Data'!$E$12,0,10*ROW('Hygiene Data'!E71)))</f>
        <v/>
      </c>
      <c r="DT77" s="300" t="str">
        <f ca="true">+IF(OFFSET('Hygiene Data'!$E$13,0,10*ROW('Hygiene Data'!E71))="","",OFFSET('Hygiene Data'!$E$13,0,10*ROW('Hygiene Data'!E71)))</f>
        <v/>
      </c>
      <c r="DU77" s="300" t="str">
        <f ca="true">+IF(OFFSET('Hygiene Data'!$F$11,0,10*ROW('Hygiene Data'!F71))="","",OFFSET('Hygiene Data'!$F$11,0,10*ROW('Hygiene Data'!F71)))</f>
        <v/>
      </c>
      <c r="DV77" s="300" t="str">
        <f ca="true">+IF(OFFSET('Hygiene Data'!$F$12,0,10*ROW('Hygiene Data'!F71))="","",OFFSET('Hygiene Data'!$F$12,0,10*ROW('Hygiene Data'!F71)))</f>
        <v/>
      </c>
      <c r="DW77" s="300" t="str">
        <f ca="true">+IF(OFFSET('Hygiene Data'!$F$13,0,10*ROW('Hygiene Data'!F71))="","",OFFSET('Hygiene Data'!$F$13,0,10*ROW('Hygiene Data'!F71)))</f>
        <v/>
      </c>
      <c r="DX77" s="300" t="str">
        <f ca="true">+IF(OFFSET('Hygiene Data'!$G$11,0,10*ROW('Hygiene Data'!G71))="","",OFFSET('Hygiene Data'!$G$11,0,10*ROW('Hygiene Data'!G71)))</f>
        <v/>
      </c>
      <c r="DY77" s="300" t="str">
        <f ca="true">+IF(OFFSET('Hygiene Data'!$G$12,0,10*ROW('Hygiene Data'!G71))="","",OFFSET('Hygiene Data'!$G$12,0,10*ROW('Hygiene Data'!G71)))</f>
        <v/>
      </c>
      <c r="DZ77" s="300" t="str">
        <f ca="true">+IF(OFFSET('Hygiene Data'!$G$13,0,10*ROW('Hygiene Data'!G71))="","",OFFSET('Hygiene Data'!$G$13,0,10*ROW('Hygiene Data'!G71)))</f>
        <v/>
      </c>
      <c r="EA77" s="300" t="str">
        <f ca="true">+IF(OFFSET('Hygiene Data'!$H$11,0,10*ROW('Hygiene Data'!H71))="","",OFFSET('Hygiene Data'!$H$11,0,10*ROW('Hygiene Data'!H71)))</f>
        <v/>
      </c>
      <c r="EB77" s="300" t="str">
        <f ca="true">+IF(OFFSET('Hygiene Data'!$H$12,0,10*ROW('Hygiene Data'!H71))="","",OFFSET('Hygiene Data'!$H$12,0,10*ROW('Hygiene Data'!H71)))</f>
        <v/>
      </c>
      <c r="EC77" s="300" t="str">
        <f ca="true">+IF(OFFSET('Hygiene Data'!$H$13,0,10*ROW('Hygiene Data'!H71))="","",OFFSET('Hygiene Data'!$H$13,0,10*ROW('Hygiene Data'!H71)))</f>
        <v/>
      </c>
      <c r="ED77" s="300" t="str">
        <f ca="true">+IF(OFFSET('Hygiene Data'!$I$11,0,10*ROW('Hygiene Data'!I71))="","",OFFSET('Hygiene Data'!$I$11,0,10*ROW('Hygiene Data'!I71)))</f>
        <v/>
      </c>
      <c r="EE77" s="300" t="str">
        <f ca="true">+IF(OFFSET('Hygiene Data'!$I$12,0,10*ROW('Hygiene Data'!I71))="","",OFFSET('Hygiene Data'!$I$12,0,10*ROW('Hygiene Data'!I71)))</f>
        <v/>
      </c>
      <c r="EF77" s="300"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57"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0"/>
      <c r="BS78" s="300" t="str">
        <f ca="true">+IF(OFFSET('Water Data'!$D$27,0,10*ROW('Water Data'!D72))="","",OFFSET('Water Data'!$D$27,0,10*ROW('Water Data'!D72)))</f>
        <v/>
      </c>
      <c r="BT78" s="300" t="str">
        <f ca="true">+IF(OFFSET('Water Data'!$D$28,0,10*ROW('Water Data'!D72))="","",OFFSET('Water Data'!$D$28,0,10*ROW('Water Data'!D72)))</f>
        <v/>
      </c>
      <c r="BU78" s="300" t="str">
        <f ca="true">+IF(OFFSET('Water Data'!$D$29,0,10*ROW('Water Data'!D72))="","",OFFSET('Water Data'!$D$29,0,10*ROW('Water Data'!D72)))</f>
        <v/>
      </c>
      <c r="BV78" s="300" t="str">
        <f ca="true">+IF(OFFSET('Water Data'!$E$27,0,10*ROW('Water Data'!E72))="","",OFFSET('Water Data'!$E$27,0,10*ROW('Water Data'!E72)))</f>
        <v/>
      </c>
      <c r="BW78" s="300" t="str">
        <f ca="true">+IF(OFFSET('Water Data'!$E$28,0,10*ROW('Water Data'!E72))="","",OFFSET('Water Data'!$E$28,0,10*ROW('Water Data'!E72)))</f>
        <v/>
      </c>
      <c r="BX78" s="300" t="str">
        <f ca="true">+IF(OFFSET('Water Data'!$E$29,0,10*ROW('Water Data'!E72))="","",OFFSET('Water Data'!$E$29,0,10*ROW('Water Data'!E72)))</f>
        <v/>
      </c>
      <c r="BY78" s="300" t="str">
        <f ca="true">+IF(OFFSET('Water Data'!$F$27,0,10*ROW('Water Data'!F72))="","",OFFSET('Water Data'!$F$27,0,10*ROW('Water Data'!F72)))</f>
        <v/>
      </c>
      <c r="BZ78" s="300" t="str">
        <f ca="true">+IF(OFFSET('Water Data'!$F$28,0,10*ROW('Water Data'!F72))="","",OFFSET('Water Data'!$F$28,0,10*ROW('Water Data'!F72)))</f>
        <v/>
      </c>
      <c r="CA78" s="300" t="str">
        <f ca="true">+IF(OFFSET('Water Data'!$F$29,0,10*ROW('Water Data'!F72))="","",OFFSET('Water Data'!$F$29,0,10*ROW('Water Data'!F72)))</f>
        <v/>
      </c>
      <c r="CB78" s="300" t="str">
        <f ca="true">+IF(OFFSET('Water Data'!$G$27,0,10*ROW('Water Data'!G72))="","",OFFSET('Water Data'!$G$27,0,10*ROW('Water Data'!G72)))</f>
        <v/>
      </c>
      <c r="CC78" s="300" t="str">
        <f ca="true">+IF(OFFSET('Water Data'!$G$28,0,10*ROW('Water Data'!G72))="","",OFFSET('Water Data'!$G$28,0,10*ROW('Water Data'!G72)))</f>
        <v/>
      </c>
      <c r="CD78" s="300" t="str">
        <f ca="true">+IF(OFFSET('Water Data'!$G$29,0,10*ROW('Water Data'!G72))="","",OFFSET('Water Data'!$G$29,0,10*ROW('Water Data'!G72)))</f>
        <v/>
      </c>
      <c r="CE78" s="300" t="str">
        <f ca="true">+IF(OFFSET('Water Data'!$H$27,0,10*ROW('Water Data'!H72))="","",OFFSET('Water Data'!$H$27,0,10*ROW('Water Data'!H72)))</f>
        <v/>
      </c>
      <c r="CF78" s="300" t="str">
        <f ca="true">+IF(OFFSET('Water Data'!$H$28,0,10*ROW('Water Data'!H72))="","",OFFSET('Water Data'!$H$28,0,10*ROW('Water Data'!H72)))</f>
        <v/>
      </c>
      <c r="CG78" s="300" t="str">
        <f ca="true">+IF(OFFSET('Water Data'!$H$29,0,10*ROW('Water Data'!H72))="","",OFFSET('Water Data'!$H$29,0,10*ROW('Water Data'!H72)))</f>
        <v/>
      </c>
      <c r="CH78" s="300" t="str">
        <f ca="true">+IF(OFFSET('Water Data'!$I$27,0,10*ROW('Water Data'!I72))="","",OFFSET('Water Data'!$I$27,0,10*ROW('Water Data'!I72)))</f>
        <v/>
      </c>
      <c r="CI78" s="300" t="str">
        <f ca="true">+IF(OFFSET('Water Data'!$I$28,0,10*ROW('Water Data'!I72))="","",OFFSET('Water Data'!$I$28,0,10*ROW('Water Data'!I72)))</f>
        <v/>
      </c>
      <c r="CJ78" s="300" t="str">
        <f ca="true">+IF(OFFSET('Water Data'!$I$29,0,10*ROW('Water Data'!I72))="","",OFFSET('Water Data'!$I$29,0,10*ROW('Water Data'!I72)))</f>
        <v/>
      </c>
      <c r="CK78" s="300" t="str">
        <f ca="true">+IF(OFFSET('Sanitation Data'!$D$28,0,10*ROW('Sanitation Data'!D72))="","",OFFSET('Sanitation Data'!$D$28,0,10*ROW('Sanitation Data'!D72)))</f>
        <v/>
      </c>
      <c r="CL78" s="300" t="str">
        <f ca="true">+IF(OFFSET('Sanitation Data'!$D$29,0,10*ROW('Sanitation Data'!D72))="","",OFFSET('Sanitation Data'!$D$29,0,10*ROW('Sanitation Data'!D72)))</f>
        <v/>
      </c>
      <c r="CM78" s="300" t="str">
        <f ca="true">+IF(OFFSET('Sanitation Data'!$D$30,0,10*ROW('Sanitation Data'!D72))="","",OFFSET('Sanitation Data'!$D$30,0,10*ROW('Sanitation Data'!D72)))</f>
        <v/>
      </c>
      <c r="CN78" s="300" t="str">
        <f ca="true">+IF(OFFSET('Sanitation Data'!$D$31,0,10*ROW('Sanitation Data'!D72))="","",OFFSET('Sanitation Data'!$D$31,0,10*ROW('Sanitation Data'!D72)))</f>
        <v/>
      </c>
      <c r="CO78" s="300" t="str">
        <f ca="true">+IF(OFFSET('Sanitation Data'!$D$32,0,10*ROW('Sanitation Data'!D72))="","",OFFSET('Sanitation Data'!$D$32,0,10*ROW('Sanitation Data'!D72)))</f>
        <v/>
      </c>
      <c r="CP78" s="300" t="str">
        <f ca="true">+IF(OFFSET('Sanitation Data'!$E$28,0,10*ROW('Sanitation Data'!E72))="","",OFFSET('Sanitation Data'!$E$28,0,10*ROW('Sanitation Data'!E72)))</f>
        <v/>
      </c>
      <c r="CQ78" s="300" t="str">
        <f ca="true">+IF(OFFSET('Sanitation Data'!$E$29,0,10*ROW('Sanitation Data'!E72))="","",OFFSET('Sanitation Data'!$E$29,0,10*ROW('Sanitation Data'!E72)))</f>
        <v/>
      </c>
      <c r="CR78" s="300" t="str">
        <f ca="true">+IF(OFFSET('Sanitation Data'!$E$30,0,10*ROW('Sanitation Data'!E72))="","",OFFSET('Sanitation Data'!$E$30,0,10*ROW('Sanitation Data'!E72)))</f>
        <v/>
      </c>
      <c r="CS78" s="300" t="str">
        <f ca="true">+IF(OFFSET('Sanitation Data'!$E$31,0,10*ROW('Sanitation Data'!E72))="","",OFFSET('Sanitation Data'!$E$31,0,10*ROW('Sanitation Data'!E72)))</f>
        <v/>
      </c>
      <c r="CT78" s="300" t="str">
        <f ca="true">+IF(OFFSET('Sanitation Data'!$E$32,0,10*ROW('Sanitation Data'!E72))="","",OFFSET('Sanitation Data'!$E$32,0,10*ROW('Sanitation Data'!E72)))</f>
        <v/>
      </c>
      <c r="CU78" s="300" t="str">
        <f ca="true">+IF(OFFSET('Sanitation Data'!$F$28,0,10*ROW('Sanitation Data'!F72))="","",OFFSET('Sanitation Data'!$F$28,0,10*ROW('Sanitation Data'!F72)))</f>
        <v/>
      </c>
      <c r="CV78" s="300" t="str">
        <f ca="true">+IF(OFFSET('Sanitation Data'!$F$29,0,10*ROW('Sanitation Data'!F72))="","",OFFSET('Sanitation Data'!$F$29,0,10*ROW('Sanitation Data'!F72)))</f>
        <v/>
      </c>
      <c r="CW78" s="300" t="str">
        <f ca="true">+IF(OFFSET('Sanitation Data'!$F$30,0,10*ROW('Sanitation Data'!F72))="","",OFFSET('Sanitation Data'!$F$30,0,10*ROW('Sanitation Data'!F72)))</f>
        <v/>
      </c>
      <c r="CX78" s="300" t="str">
        <f ca="true">+IF(OFFSET('Sanitation Data'!$F$31,0,10*ROW('Sanitation Data'!F72))="","",OFFSET('Sanitation Data'!$F$31,0,10*ROW('Sanitation Data'!F72)))</f>
        <v/>
      </c>
      <c r="CY78" s="300" t="str">
        <f ca="true">+IF(OFFSET('Sanitation Data'!$F$32,0,10*ROW('Sanitation Data'!F72))="","",OFFSET('Sanitation Data'!$F$32,0,10*ROW('Sanitation Data'!F72)))</f>
        <v/>
      </c>
      <c r="CZ78" s="300" t="str">
        <f ca="true">+IF(OFFSET('Sanitation Data'!$G$28,0,10*ROW('Sanitation Data'!G72))="","",OFFSET('Sanitation Data'!$G$28,0,10*ROW('Sanitation Data'!G72)))</f>
        <v/>
      </c>
      <c r="DA78" s="300" t="str">
        <f ca="true">+IF(OFFSET('Sanitation Data'!$G$29,0,10*ROW('Sanitation Data'!G72))="","",OFFSET('Sanitation Data'!$G$29,0,10*ROW('Sanitation Data'!G72)))</f>
        <v/>
      </c>
      <c r="DB78" s="300" t="str">
        <f ca="true">+IF(OFFSET('Sanitation Data'!$G$30,0,10*ROW('Sanitation Data'!G72))="","",OFFSET('Sanitation Data'!$G$30,0,10*ROW('Sanitation Data'!G72)))</f>
        <v/>
      </c>
      <c r="DC78" s="300" t="str">
        <f ca="true">+IF(OFFSET('Sanitation Data'!$G$31,0,10*ROW('Sanitation Data'!G72))="","",OFFSET('Sanitation Data'!$G$31,0,10*ROW('Sanitation Data'!G72)))</f>
        <v/>
      </c>
      <c r="DD78" s="300" t="str">
        <f ca="true">+IF(OFFSET('Sanitation Data'!$G$32,0,10*ROW('Sanitation Data'!G72))="","",OFFSET('Sanitation Data'!$G$32,0,10*ROW('Sanitation Data'!G72)))</f>
        <v/>
      </c>
      <c r="DE78" s="300" t="str">
        <f ca="true">+IF(OFFSET('Sanitation Data'!$H$28,0,10*ROW('Sanitation Data'!H72))="","",OFFSET('Sanitation Data'!$H$28,0,10*ROW('Sanitation Data'!H72)))</f>
        <v/>
      </c>
      <c r="DF78" s="300" t="str">
        <f ca="true">+IF(OFFSET('Sanitation Data'!$H$29,0,10*ROW('Sanitation Data'!H72))="","",OFFSET('Sanitation Data'!$H$29,0,10*ROW('Sanitation Data'!H72)))</f>
        <v/>
      </c>
      <c r="DG78" s="300" t="str">
        <f ca="true">+IF(OFFSET('Sanitation Data'!$H$30,0,10*ROW('Sanitation Data'!H72))="","",OFFSET('Sanitation Data'!$H$30,0,10*ROW('Sanitation Data'!H72)))</f>
        <v/>
      </c>
      <c r="DH78" s="300" t="str">
        <f ca="true">+IF(OFFSET('Sanitation Data'!$H$31,0,10*ROW('Sanitation Data'!H72))="","",OFFSET('Sanitation Data'!$H$31,0,10*ROW('Sanitation Data'!H72)))</f>
        <v/>
      </c>
      <c r="DI78" s="300" t="str">
        <f ca="true">+IF(OFFSET('Sanitation Data'!$H$32,0,10*ROW('Sanitation Data'!H72))="","",OFFSET('Sanitation Data'!$H$32,0,10*ROW('Sanitation Data'!H72)))</f>
        <v/>
      </c>
      <c r="DJ78" s="300" t="str">
        <f ca="true">+IF(OFFSET('Sanitation Data'!$I$28,0,10*ROW('Sanitation Data'!I72))="","",OFFSET('Sanitation Data'!$I$28,0,10*ROW('Sanitation Data'!I72)))</f>
        <v/>
      </c>
      <c r="DK78" s="300" t="str">
        <f ca="true">+IF(OFFSET('Sanitation Data'!$I$29,0,10*ROW('Sanitation Data'!I72))="","",OFFSET('Sanitation Data'!$I$29,0,10*ROW('Sanitation Data'!I72)))</f>
        <v/>
      </c>
      <c r="DL78" s="300" t="str">
        <f ca="true">+IF(OFFSET('Sanitation Data'!$I$30,0,10*ROW('Sanitation Data'!I72))="","",OFFSET('Sanitation Data'!$I$30,0,10*ROW('Sanitation Data'!I72)))</f>
        <v/>
      </c>
      <c r="DM78" s="300" t="str">
        <f ca="true">+IF(OFFSET('Sanitation Data'!$I$31,0,10*ROW('Sanitation Data'!I72))="","",OFFSET('Sanitation Data'!$I$31,0,10*ROW('Sanitation Data'!I72)))</f>
        <v/>
      </c>
      <c r="DN78" s="300" t="str">
        <f ca="true">+IF(OFFSET('Sanitation Data'!$I$32,0,10*ROW('Sanitation Data'!I72))="","",OFFSET('Sanitation Data'!$I$32,0,10*ROW('Sanitation Data'!I72)))</f>
        <v/>
      </c>
      <c r="DO78" s="300" t="str">
        <f ca="true">+IF(OFFSET('Hygiene Data'!$D$11,0,10*ROW('Hygiene Data'!D72))="","",OFFSET('Hygiene Data'!$D$11,0,10*ROW('Hygiene Data'!D72)))</f>
        <v/>
      </c>
      <c r="DP78" s="300" t="str">
        <f ca="true">+IF(OFFSET('Hygiene Data'!$D$12,0,10*ROW('Hygiene Data'!D72))="","",OFFSET('Hygiene Data'!$D$12,0,10*ROW('Hygiene Data'!D72)))</f>
        <v/>
      </c>
      <c r="DQ78" s="300" t="str">
        <f ca="true">+IF(OFFSET('Hygiene Data'!$D$13,0,10*ROW('Hygiene Data'!D72))="","",OFFSET('Hygiene Data'!$D$13,0,10*ROW('Hygiene Data'!D72)))</f>
        <v/>
      </c>
      <c r="DR78" s="300" t="str">
        <f ca="true">+IF(OFFSET('Hygiene Data'!$E$11,0,10*ROW('Hygiene Data'!E72))="","",OFFSET('Hygiene Data'!$E$11,0,10*ROW('Hygiene Data'!E72)))</f>
        <v/>
      </c>
      <c r="DS78" s="300" t="str">
        <f ca="true">+IF(OFFSET('Hygiene Data'!$E$12,0,10*ROW('Hygiene Data'!E72))="","",OFFSET('Hygiene Data'!$E$12,0,10*ROW('Hygiene Data'!E72)))</f>
        <v/>
      </c>
      <c r="DT78" s="300" t="str">
        <f ca="true">+IF(OFFSET('Hygiene Data'!$E$13,0,10*ROW('Hygiene Data'!E72))="","",OFFSET('Hygiene Data'!$E$13,0,10*ROW('Hygiene Data'!E72)))</f>
        <v/>
      </c>
      <c r="DU78" s="300" t="str">
        <f ca="true">+IF(OFFSET('Hygiene Data'!$F$11,0,10*ROW('Hygiene Data'!F72))="","",OFFSET('Hygiene Data'!$F$11,0,10*ROW('Hygiene Data'!F72)))</f>
        <v/>
      </c>
      <c r="DV78" s="300" t="str">
        <f ca="true">+IF(OFFSET('Hygiene Data'!$F$12,0,10*ROW('Hygiene Data'!F72))="","",OFFSET('Hygiene Data'!$F$12,0,10*ROW('Hygiene Data'!F72)))</f>
        <v/>
      </c>
      <c r="DW78" s="300" t="str">
        <f ca="true">+IF(OFFSET('Hygiene Data'!$F$13,0,10*ROW('Hygiene Data'!F72))="","",OFFSET('Hygiene Data'!$F$13,0,10*ROW('Hygiene Data'!F72)))</f>
        <v/>
      </c>
      <c r="DX78" s="300" t="str">
        <f ca="true">+IF(OFFSET('Hygiene Data'!$G$11,0,10*ROW('Hygiene Data'!G72))="","",OFFSET('Hygiene Data'!$G$11,0,10*ROW('Hygiene Data'!G72)))</f>
        <v/>
      </c>
      <c r="DY78" s="300" t="str">
        <f ca="true">+IF(OFFSET('Hygiene Data'!$G$12,0,10*ROW('Hygiene Data'!G72))="","",OFFSET('Hygiene Data'!$G$12,0,10*ROW('Hygiene Data'!G72)))</f>
        <v/>
      </c>
      <c r="DZ78" s="300" t="str">
        <f ca="true">+IF(OFFSET('Hygiene Data'!$G$13,0,10*ROW('Hygiene Data'!G72))="","",OFFSET('Hygiene Data'!$G$13,0,10*ROW('Hygiene Data'!G72)))</f>
        <v/>
      </c>
      <c r="EA78" s="300" t="str">
        <f ca="true">+IF(OFFSET('Hygiene Data'!$H$11,0,10*ROW('Hygiene Data'!H72))="","",OFFSET('Hygiene Data'!$H$11,0,10*ROW('Hygiene Data'!H72)))</f>
        <v/>
      </c>
      <c r="EB78" s="300" t="str">
        <f ca="true">+IF(OFFSET('Hygiene Data'!$H$12,0,10*ROW('Hygiene Data'!H72))="","",OFFSET('Hygiene Data'!$H$12,0,10*ROW('Hygiene Data'!H72)))</f>
        <v/>
      </c>
      <c r="EC78" s="300" t="str">
        <f ca="true">+IF(OFFSET('Hygiene Data'!$H$13,0,10*ROW('Hygiene Data'!H72))="","",OFFSET('Hygiene Data'!$H$13,0,10*ROW('Hygiene Data'!H72)))</f>
        <v/>
      </c>
      <c r="ED78" s="300" t="str">
        <f ca="true">+IF(OFFSET('Hygiene Data'!$I$11,0,10*ROW('Hygiene Data'!I72))="","",OFFSET('Hygiene Data'!$I$11,0,10*ROW('Hygiene Data'!I72)))</f>
        <v/>
      </c>
      <c r="EE78" s="300" t="str">
        <f ca="true">+IF(OFFSET('Hygiene Data'!$I$12,0,10*ROW('Hygiene Data'!I72))="","",OFFSET('Hygiene Data'!$I$12,0,10*ROW('Hygiene Data'!I72)))</f>
        <v/>
      </c>
      <c r="EF78" s="300"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57"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0"/>
      <c r="BS79" s="300" t="str">
        <f ca="true">+IF(OFFSET('Water Data'!$D$27,0,10*ROW('Water Data'!D73))="","",OFFSET('Water Data'!$D$27,0,10*ROW('Water Data'!D73)))</f>
        <v/>
      </c>
      <c r="BT79" s="300" t="str">
        <f ca="true">+IF(OFFSET('Water Data'!$D$28,0,10*ROW('Water Data'!D73))="","",OFFSET('Water Data'!$D$28,0,10*ROW('Water Data'!D73)))</f>
        <v/>
      </c>
      <c r="BU79" s="300" t="str">
        <f ca="true">+IF(OFFSET('Water Data'!$D$29,0,10*ROW('Water Data'!D73))="","",OFFSET('Water Data'!$D$29,0,10*ROW('Water Data'!D73)))</f>
        <v/>
      </c>
      <c r="BV79" s="300" t="str">
        <f ca="true">+IF(OFFSET('Water Data'!$E$27,0,10*ROW('Water Data'!E73))="","",OFFSET('Water Data'!$E$27,0,10*ROW('Water Data'!E73)))</f>
        <v/>
      </c>
      <c r="BW79" s="300" t="str">
        <f ca="true">+IF(OFFSET('Water Data'!$E$28,0,10*ROW('Water Data'!E73))="","",OFFSET('Water Data'!$E$28,0,10*ROW('Water Data'!E73)))</f>
        <v/>
      </c>
      <c r="BX79" s="300" t="str">
        <f ca="true">+IF(OFFSET('Water Data'!$E$29,0,10*ROW('Water Data'!E73))="","",OFFSET('Water Data'!$E$29,0,10*ROW('Water Data'!E73)))</f>
        <v/>
      </c>
      <c r="BY79" s="300" t="str">
        <f ca="true">+IF(OFFSET('Water Data'!$F$27,0,10*ROW('Water Data'!F73))="","",OFFSET('Water Data'!$F$27,0,10*ROW('Water Data'!F73)))</f>
        <v/>
      </c>
      <c r="BZ79" s="300" t="str">
        <f ca="true">+IF(OFFSET('Water Data'!$F$28,0,10*ROW('Water Data'!F73))="","",OFFSET('Water Data'!$F$28,0,10*ROW('Water Data'!F73)))</f>
        <v/>
      </c>
      <c r="CA79" s="300" t="str">
        <f ca="true">+IF(OFFSET('Water Data'!$F$29,0,10*ROW('Water Data'!F73))="","",OFFSET('Water Data'!$F$29,0,10*ROW('Water Data'!F73)))</f>
        <v/>
      </c>
      <c r="CB79" s="300" t="str">
        <f ca="true">+IF(OFFSET('Water Data'!$G$27,0,10*ROW('Water Data'!G73))="","",OFFSET('Water Data'!$G$27,0,10*ROW('Water Data'!G73)))</f>
        <v/>
      </c>
      <c r="CC79" s="300" t="str">
        <f ca="true">+IF(OFFSET('Water Data'!$G$28,0,10*ROW('Water Data'!G73))="","",OFFSET('Water Data'!$G$28,0,10*ROW('Water Data'!G73)))</f>
        <v/>
      </c>
      <c r="CD79" s="300" t="str">
        <f ca="true">+IF(OFFSET('Water Data'!$G$29,0,10*ROW('Water Data'!G73))="","",OFFSET('Water Data'!$G$29,0,10*ROW('Water Data'!G73)))</f>
        <v/>
      </c>
      <c r="CE79" s="300" t="str">
        <f ca="true">+IF(OFFSET('Water Data'!$H$27,0,10*ROW('Water Data'!H73))="","",OFFSET('Water Data'!$H$27,0,10*ROW('Water Data'!H73)))</f>
        <v/>
      </c>
      <c r="CF79" s="300" t="str">
        <f ca="true">+IF(OFFSET('Water Data'!$H$28,0,10*ROW('Water Data'!H73))="","",OFFSET('Water Data'!$H$28,0,10*ROW('Water Data'!H73)))</f>
        <v/>
      </c>
      <c r="CG79" s="300" t="str">
        <f ca="true">+IF(OFFSET('Water Data'!$H$29,0,10*ROW('Water Data'!H73))="","",OFFSET('Water Data'!$H$29,0,10*ROW('Water Data'!H73)))</f>
        <v/>
      </c>
      <c r="CH79" s="300" t="str">
        <f ca="true">+IF(OFFSET('Water Data'!$I$27,0,10*ROW('Water Data'!I73))="","",OFFSET('Water Data'!$I$27,0,10*ROW('Water Data'!I73)))</f>
        <v/>
      </c>
      <c r="CI79" s="300" t="str">
        <f ca="true">+IF(OFFSET('Water Data'!$I$28,0,10*ROW('Water Data'!I73))="","",OFFSET('Water Data'!$I$28,0,10*ROW('Water Data'!I73)))</f>
        <v/>
      </c>
      <c r="CJ79" s="300" t="str">
        <f ca="true">+IF(OFFSET('Water Data'!$I$29,0,10*ROW('Water Data'!I73))="","",OFFSET('Water Data'!$I$29,0,10*ROW('Water Data'!I73)))</f>
        <v/>
      </c>
      <c r="CK79" s="300" t="str">
        <f ca="true">+IF(OFFSET('Sanitation Data'!$D$28,0,10*ROW('Sanitation Data'!D73))="","",OFFSET('Sanitation Data'!$D$28,0,10*ROW('Sanitation Data'!D73)))</f>
        <v/>
      </c>
      <c r="CL79" s="300" t="str">
        <f ca="true">+IF(OFFSET('Sanitation Data'!$D$29,0,10*ROW('Sanitation Data'!D73))="","",OFFSET('Sanitation Data'!$D$29,0,10*ROW('Sanitation Data'!D73)))</f>
        <v/>
      </c>
      <c r="CM79" s="300" t="str">
        <f ca="true">+IF(OFFSET('Sanitation Data'!$D$30,0,10*ROW('Sanitation Data'!D73))="","",OFFSET('Sanitation Data'!$D$30,0,10*ROW('Sanitation Data'!D73)))</f>
        <v/>
      </c>
      <c r="CN79" s="300" t="str">
        <f ca="true">+IF(OFFSET('Sanitation Data'!$D$31,0,10*ROW('Sanitation Data'!D73))="","",OFFSET('Sanitation Data'!$D$31,0,10*ROW('Sanitation Data'!D73)))</f>
        <v/>
      </c>
      <c r="CO79" s="300" t="str">
        <f ca="true">+IF(OFFSET('Sanitation Data'!$D$32,0,10*ROW('Sanitation Data'!D73))="","",OFFSET('Sanitation Data'!$D$32,0,10*ROW('Sanitation Data'!D73)))</f>
        <v/>
      </c>
      <c r="CP79" s="300" t="str">
        <f ca="true">+IF(OFFSET('Sanitation Data'!$E$28,0,10*ROW('Sanitation Data'!E73))="","",OFFSET('Sanitation Data'!$E$28,0,10*ROW('Sanitation Data'!E73)))</f>
        <v/>
      </c>
      <c r="CQ79" s="300" t="str">
        <f ca="true">+IF(OFFSET('Sanitation Data'!$E$29,0,10*ROW('Sanitation Data'!E73))="","",OFFSET('Sanitation Data'!$E$29,0,10*ROW('Sanitation Data'!E73)))</f>
        <v/>
      </c>
      <c r="CR79" s="300" t="str">
        <f ca="true">+IF(OFFSET('Sanitation Data'!$E$30,0,10*ROW('Sanitation Data'!E73))="","",OFFSET('Sanitation Data'!$E$30,0,10*ROW('Sanitation Data'!E73)))</f>
        <v/>
      </c>
      <c r="CS79" s="300" t="str">
        <f ca="true">+IF(OFFSET('Sanitation Data'!$E$31,0,10*ROW('Sanitation Data'!E73))="","",OFFSET('Sanitation Data'!$E$31,0,10*ROW('Sanitation Data'!E73)))</f>
        <v/>
      </c>
      <c r="CT79" s="300" t="str">
        <f ca="true">+IF(OFFSET('Sanitation Data'!$E$32,0,10*ROW('Sanitation Data'!E73))="","",OFFSET('Sanitation Data'!$E$32,0,10*ROW('Sanitation Data'!E73)))</f>
        <v/>
      </c>
      <c r="CU79" s="300" t="str">
        <f ca="true">+IF(OFFSET('Sanitation Data'!$F$28,0,10*ROW('Sanitation Data'!F73))="","",OFFSET('Sanitation Data'!$F$28,0,10*ROW('Sanitation Data'!F73)))</f>
        <v/>
      </c>
      <c r="CV79" s="300" t="str">
        <f ca="true">+IF(OFFSET('Sanitation Data'!$F$29,0,10*ROW('Sanitation Data'!F73))="","",OFFSET('Sanitation Data'!$F$29,0,10*ROW('Sanitation Data'!F73)))</f>
        <v/>
      </c>
      <c r="CW79" s="300" t="str">
        <f ca="true">+IF(OFFSET('Sanitation Data'!$F$30,0,10*ROW('Sanitation Data'!F73))="","",OFFSET('Sanitation Data'!$F$30,0,10*ROW('Sanitation Data'!F73)))</f>
        <v/>
      </c>
      <c r="CX79" s="300" t="str">
        <f ca="true">+IF(OFFSET('Sanitation Data'!$F$31,0,10*ROW('Sanitation Data'!F73))="","",OFFSET('Sanitation Data'!$F$31,0,10*ROW('Sanitation Data'!F73)))</f>
        <v/>
      </c>
      <c r="CY79" s="300" t="str">
        <f ca="true">+IF(OFFSET('Sanitation Data'!$F$32,0,10*ROW('Sanitation Data'!F73))="","",OFFSET('Sanitation Data'!$F$32,0,10*ROW('Sanitation Data'!F73)))</f>
        <v/>
      </c>
      <c r="CZ79" s="300" t="str">
        <f ca="true">+IF(OFFSET('Sanitation Data'!$G$28,0,10*ROW('Sanitation Data'!G73))="","",OFFSET('Sanitation Data'!$G$28,0,10*ROW('Sanitation Data'!G73)))</f>
        <v/>
      </c>
      <c r="DA79" s="300" t="str">
        <f ca="true">+IF(OFFSET('Sanitation Data'!$G$29,0,10*ROW('Sanitation Data'!G73))="","",OFFSET('Sanitation Data'!$G$29,0,10*ROW('Sanitation Data'!G73)))</f>
        <v/>
      </c>
      <c r="DB79" s="300" t="str">
        <f ca="true">+IF(OFFSET('Sanitation Data'!$G$30,0,10*ROW('Sanitation Data'!G73))="","",OFFSET('Sanitation Data'!$G$30,0,10*ROW('Sanitation Data'!G73)))</f>
        <v/>
      </c>
      <c r="DC79" s="300" t="str">
        <f ca="true">+IF(OFFSET('Sanitation Data'!$G$31,0,10*ROW('Sanitation Data'!G73))="","",OFFSET('Sanitation Data'!$G$31,0,10*ROW('Sanitation Data'!G73)))</f>
        <v/>
      </c>
      <c r="DD79" s="300" t="str">
        <f ca="true">+IF(OFFSET('Sanitation Data'!$G$32,0,10*ROW('Sanitation Data'!G73))="","",OFFSET('Sanitation Data'!$G$32,0,10*ROW('Sanitation Data'!G73)))</f>
        <v/>
      </c>
      <c r="DE79" s="300" t="str">
        <f ca="true">+IF(OFFSET('Sanitation Data'!$H$28,0,10*ROW('Sanitation Data'!H73))="","",OFFSET('Sanitation Data'!$H$28,0,10*ROW('Sanitation Data'!H73)))</f>
        <v/>
      </c>
      <c r="DF79" s="300" t="str">
        <f ca="true">+IF(OFFSET('Sanitation Data'!$H$29,0,10*ROW('Sanitation Data'!H73))="","",OFFSET('Sanitation Data'!$H$29,0,10*ROW('Sanitation Data'!H73)))</f>
        <v/>
      </c>
      <c r="DG79" s="300" t="str">
        <f ca="true">+IF(OFFSET('Sanitation Data'!$H$30,0,10*ROW('Sanitation Data'!H73))="","",OFFSET('Sanitation Data'!$H$30,0,10*ROW('Sanitation Data'!H73)))</f>
        <v/>
      </c>
      <c r="DH79" s="300" t="str">
        <f ca="true">+IF(OFFSET('Sanitation Data'!$H$31,0,10*ROW('Sanitation Data'!H73))="","",OFFSET('Sanitation Data'!$H$31,0,10*ROW('Sanitation Data'!H73)))</f>
        <v/>
      </c>
      <c r="DI79" s="300" t="str">
        <f ca="true">+IF(OFFSET('Sanitation Data'!$H$32,0,10*ROW('Sanitation Data'!H73))="","",OFFSET('Sanitation Data'!$H$32,0,10*ROW('Sanitation Data'!H73)))</f>
        <v/>
      </c>
      <c r="DJ79" s="300" t="str">
        <f ca="true">+IF(OFFSET('Sanitation Data'!$I$28,0,10*ROW('Sanitation Data'!I73))="","",OFFSET('Sanitation Data'!$I$28,0,10*ROW('Sanitation Data'!I73)))</f>
        <v/>
      </c>
      <c r="DK79" s="300" t="str">
        <f ca="true">+IF(OFFSET('Sanitation Data'!$I$29,0,10*ROW('Sanitation Data'!I73))="","",OFFSET('Sanitation Data'!$I$29,0,10*ROW('Sanitation Data'!I73)))</f>
        <v/>
      </c>
      <c r="DL79" s="300" t="str">
        <f ca="true">+IF(OFFSET('Sanitation Data'!$I$30,0,10*ROW('Sanitation Data'!I73))="","",OFFSET('Sanitation Data'!$I$30,0,10*ROW('Sanitation Data'!I73)))</f>
        <v/>
      </c>
      <c r="DM79" s="300" t="str">
        <f ca="true">+IF(OFFSET('Sanitation Data'!$I$31,0,10*ROW('Sanitation Data'!I73))="","",OFFSET('Sanitation Data'!$I$31,0,10*ROW('Sanitation Data'!I73)))</f>
        <v/>
      </c>
      <c r="DN79" s="300" t="str">
        <f ca="true">+IF(OFFSET('Sanitation Data'!$I$32,0,10*ROW('Sanitation Data'!I73))="","",OFFSET('Sanitation Data'!$I$32,0,10*ROW('Sanitation Data'!I73)))</f>
        <v/>
      </c>
      <c r="DO79" s="300" t="str">
        <f ca="true">+IF(OFFSET('Hygiene Data'!$D$11,0,10*ROW('Hygiene Data'!D73))="","",OFFSET('Hygiene Data'!$D$11,0,10*ROW('Hygiene Data'!D73)))</f>
        <v/>
      </c>
      <c r="DP79" s="300" t="str">
        <f ca="true">+IF(OFFSET('Hygiene Data'!$D$12,0,10*ROW('Hygiene Data'!D73))="","",OFFSET('Hygiene Data'!$D$12,0,10*ROW('Hygiene Data'!D73)))</f>
        <v/>
      </c>
      <c r="DQ79" s="300" t="str">
        <f ca="true">+IF(OFFSET('Hygiene Data'!$D$13,0,10*ROW('Hygiene Data'!D73))="","",OFFSET('Hygiene Data'!$D$13,0,10*ROW('Hygiene Data'!D73)))</f>
        <v/>
      </c>
      <c r="DR79" s="300" t="str">
        <f ca="true">+IF(OFFSET('Hygiene Data'!$E$11,0,10*ROW('Hygiene Data'!E73))="","",OFFSET('Hygiene Data'!$E$11,0,10*ROW('Hygiene Data'!E73)))</f>
        <v/>
      </c>
      <c r="DS79" s="300" t="str">
        <f ca="true">+IF(OFFSET('Hygiene Data'!$E$12,0,10*ROW('Hygiene Data'!E73))="","",OFFSET('Hygiene Data'!$E$12,0,10*ROW('Hygiene Data'!E73)))</f>
        <v/>
      </c>
      <c r="DT79" s="300" t="str">
        <f ca="true">+IF(OFFSET('Hygiene Data'!$E$13,0,10*ROW('Hygiene Data'!E73))="","",OFFSET('Hygiene Data'!$E$13,0,10*ROW('Hygiene Data'!E73)))</f>
        <v/>
      </c>
      <c r="DU79" s="300" t="str">
        <f ca="true">+IF(OFFSET('Hygiene Data'!$F$11,0,10*ROW('Hygiene Data'!F73))="","",OFFSET('Hygiene Data'!$F$11,0,10*ROW('Hygiene Data'!F73)))</f>
        <v/>
      </c>
      <c r="DV79" s="300" t="str">
        <f ca="true">+IF(OFFSET('Hygiene Data'!$F$12,0,10*ROW('Hygiene Data'!F73))="","",OFFSET('Hygiene Data'!$F$12,0,10*ROW('Hygiene Data'!F73)))</f>
        <v/>
      </c>
      <c r="DW79" s="300" t="str">
        <f ca="true">+IF(OFFSET('Hygiene Data'!$F$13,0,10*ROW('Hygiene Data'!F73))="","",OFFSET('Hygiene Data'!$F$13,0,10*ROW('Hygiene Data'!F73)))</f>
        <v/>
      </c>
      <c r="DX79" s="300" t="str">
        <f ca="true">+IF(OFFSET('Hygiene Data'!$G$11,0,10*ROW('Hygiene Data'!G73))="","",OFFSET('Hygiene Data'!$G$11,0,10*ROW('Hygiene Data'!G73)))</f>
        <v/>
      </c>
      <c r="DY79" s="300" t="str">
        <f ca="true">+IF(OFFSET('Hygiene Data'!$G$12,0,10*ROW('Hygiene Data'!G73))="","",OFFSET('Hygiene Data'!$G$12,0,10*ROW('Hygiene Data'!G73)))</f>
        <v/>
      </c>
      <c r="DZ79" s="300" t="str">
        <f ca="true">+IF(OFFSET('Hygiene Data'!$G$13,0,10*ROW('Hygiene Data'!G73))="","",OFFSET('Hygiene Data'!$G$13,0,10*ROW('Hygiene Data'!G73)))</f>
        <v/>
      </c>
      <c r="EA79" s="300" t="str">
        <f ca="true">+IF(OFFSET('Hygiene Data'!$H$11,0,10*ROW('Hygiene Data'!H73))="","",OFFSET('Hygiene Data'!$H$11,0,10*ROW('Hygiene Data'!H73)))</f>
        <v/>
      </c>
      <c r="EB79" s="300" t="str">
        <f ca="true">+IF(OFFSET('Hygiene Data'!$H$12,0,10*ROW('Hygiene Data'!H73))="","",OFFSET('Hygiene Data'!$H$12,0,10*ROW('Hygiene Data'!H73)))</f>
        <v/>
      </c>
      <c r="EC79" s="300" t="str">
        <f ca="true">+IF(OFFSET('Hygiene Data'!$H$13,0,10*ROW('Hygiene Data'!H73))="","",OFFSET('Hygiene Data'!$H$13,0,10*ROW('Hygiene Data'!H73)))</f>
        <v/>
      </c>
      <c r="ED79" s="300" t="str">
        <f ca="true">+IF(OFFSET('Hygiene Data'!$I$11,0,10*ROW('Hygiene Data'!I73))="","",OFFSET('Hygiene Data'!$I$11,0,10*ROW('Hygiene Data'!I73)))</f>
        <v/>
      </c>
      <c r="EE79" s="300" t="str">
        <f ca="true">+IF(OFFSET('Hygiene Data'!$I$12,0,10*ROW('Hygiene Data'!I73))="","",OFFSET('Hygiene Data'!$I$12,0,10*ROW('Hygiene Data'!I73)))</f>
        <v/>
      </c>
      <c r="EF79" s="300"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57"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0"/>
      <c r="BS80" s="300" t="str">
        <f ca="true">+IF(OFFSET('Water Data'!$D$27,0,10*ROW('Water Data'!D74))="","",OFFSET('Water Data'!$D$27,0,10*ROW('Water Data'!D74)))</f>
        <v/>
      </c>
      <c r="BT80" s="300" t="str">
        <f ca="true">+IF(OFFSET('Water Data'!$D$28,0,10*ROW('Water Data'!D74))="","",OFFSET('Water Data'!$D$28,0,10*ROW('Water Data'!D74)))</f>
        <v/>
      </c>
      <c r="BU80" s="300" t="str">
        <f ca="true">+IF(OFFSET('Water Data'!$D$29,0,10*ROW('Water Data'!D74))="","",OFFSET('Water Data'!$D$29,0,10*ROW('Water Data'!D74)))</f>
        <v/>
      </c>
      <c r="BV80" s="300" t="str">
        <f ca="true">+IF(OFFSET('Water Data'!$E$27,0,10*ROW('Water Data'!E74))="","",OFFSET('Water Data'!$E$27,0,10*ROW('Water Data'!E74)))</f>
        <v/>
      </c>
      <c r="BW80" s="300" t="str">
        <f ca="true">+IF(OFFSET('Water Data'!$E$28,0,10*ROW('Water Data'!E74))="","",OFFSET('Water Data'!$E$28,0,10*ROW('Water Data'!E74)))</f>
        <v/>
      </c>
      <c r="BX80" s="300" t="str">
        <f ca="true">+IF(OFFSET('Water Data'!$E$29,0,10*ROW('Water Data'!E74))="","",OFFSET('Water Data'!$E$29,0,10*ROW('Water Data'!E74)))</f>
        <v/>
      </c>
      <c r="BY80" s="300" t="str">
        <f ca="true">+IF(OFFSET('Water Data'!$F$27,0,10*ROW('Water Data'!F74))="","",OFFSET('Water Data'!$F$27,0,10*ROW('Water Data'!F74)))</f>
        <v/>
      </c>
      <c r="BZ80" s="300" t="str">
        <f ca="true">+IF(OFFSET('Water Data'!$F$28,0,10*ROW('Water Data'!F74))="","",OFFSET('Water Data'!$F$28,0,10*ROW('Water Data'!F74)))</f>
        <v/>
      </c>
      <c r="CA80" s="300" t="str">
        <f ca="true">+IF(OFFSET('Water Data'!$F$29,0,10*ROW('Water Data'!F74))="","",OFFSET('Water Data'!$F$29,0,10*ROW('Water Data'!F74)))</f>
        <v/>
      </c>
      <c r="CB80" s="300" t="str">
        <f ca="true">+IF(OFFSET('Water Data'!$G$27,0,10*ROW('Water Data'!G74))="","",OFFSET('Water Data'!$G$27,0,10*ROW('Water Data'!G74)))</f>
        <v/>
      </c>
      <c r="CC80" s="300" t="str">
        <f ca="true">+IF(OFFSET('Water Data'!$G$28,0,10*ROW('Water Data'!G74))="","",OFFSET('Water Data'!$G$28,0,10*ROW('Water Data'!G74)))</f>
        <v/>
      </c>
      <c r="CD80" s="300" t="str">
        <f ca="true">+IF(OFFSET('Water Data'!$G$29,0,10*ROW('Water Data'!G74))="","",OFFSET('Water Data'!$G$29,0,10*ROW('Water Data'!G74)))</f>
        <v/>
      </c>
      <c r="CE80" s="300" t="str">
        <f ca="true">+IF(OFFSET('Water Data'!$H$27,0,10*ROW('Water Data'!H74))="","",OFFSET('Water Data'!$H$27,0,10*ROW('Water Data'!H74)))</f>
        <v/>
      </c>
      <c r="CF80" s="300" t="str">
        <f ca="true">+IF(OFFSET('Water Data'!$H$28,0,10*ROW('Water Data'!H74))="","",OFFSET('Water Data'!$H$28,0,10*ROW('Water Data'!H74)))</f>
        <v/>
      </c>
      <c r="CG80" s="300" t="str">
        <f ca="true">+IF(OFFSET('Water Data'!$H$29,0,10*ROW('Water Data'!H74))="","",OFFSET('Water Data'!$H$29,0,10*ROW('Water Data'!H74)))</f>
        <v/>
      </c>
      <c r="CH80" s="300" t="str">
        <f ca="true">+IF(OFFSET('Water Data'!$I$27,0,10*ROW('Water Data'!I74))="","",OFFSET('Water Data'!$I$27,0,10*ROW('Water Data'!I74)))</f>
        <v/>
      </c>
      <c r="CI80" s="300" t="str">
        <f ca="true">+IF(OFFSET('Water Data'!$I$28,0,10*ROW('Water Data'!I74))="","",OFFSET('Water Data'!$I$28,0,10*ROW('Water Data'!I74)))</f>
        <v/>
      </c>
      <c r="CJ80" s="300" t="str">
        <f ca="true">+IF(OFFSET('Water Data'!$I$29,0,10*ROW('Water Data'!I74))="","",OFFSET('Water Data'!$I$29,0,10*ROW('Water Data'!I74)))</f>
        <v/>
      </c>
      <c r="CK80" s="300" t="str">
        <f ca="true">+IF(OFFSET('Sanitation Data'!$D$28,0,10*ROW('Sanitation Data'!D74))="","",OFFSET('Sanitation Data'!$D$28,0,10*ROW('Sanitation Data'!D74)))</f>
        <v/>
      </c>
      <c r="CL80" s="300" t="str">
        <f ca="true">+IF(OFFSET('Sanitation Data'!$D$29,0,10*ROW('Sanitation Data'!D74))="","",OFFSET('Sanitation Data'!$D$29,0,10*ROW('Sanitation Data'!D74)))</f>
        <v/>
      </c>
      <c r="CM80" s="300" t="str">
        <f ca="true">+IF(OFFSET('Sanitation Data'!$D$30,0,10*ROW('Sanitation Data'!D74))="","",OFFSET('Sanitation Data'!$D$30,0,10*ROW('Sanitation Data'!D74)))</f>
        <v/>
      </c>
      <c r="CN80" s="300" t="str">
        <f ca="true">+IF(OFFSET('Sanitation Data'!$D$31,0,10*ROW('Sanitation Data'!D74))="","",OFFSET('Sanitation Data'!$D$31,0,10*ROW('Sanitation Data'!D74)))</f>
        <v/>
      </c>
      <c r="CO80" s="300" t="str">
        <f ca="true">+IF(OFFSET('Sanitation Data'!$D$32,0,10*ROW('Sanitation Data'!D74))="","",OFFSET('Sanitation Data'!$D$32,0,10*ROW('Sanitation Data'!D74)))</f>
        <v/>
      </c>
      <c r="CP80" s="300" t="str">
        <f ca="true">+IF(OFFSET('Sanitation Data'!$E$28,0,10*ROW('Sanitation Data'!E74))="","",OFFSET('Sanitation Data'!$E$28,0,10*ROW('Sanitation Data'!E74)))</f>
        <v/>
      </c>
      <c r="CQ80" s="300" t="str">
        <f ca="true">+IF(OFFSET('Sanitation Data'!$E$29,0,10*ROW('Sanitation Data'!E74))="","",OFFSET('Sanitation Data'!$E$29,0,10*ROW('Sanitation Data'!E74)))</f>
        <v/>
      </c>
      <c r="CR80" s="300" t="str">
        <f ca="true">+IF(OFFSET('Sanitation Data'!$E$30,0,10*ROW('Sanitation Data'!E74))="","",OFFSET('Sanitation Data'!$E$30,0,10*ROW('Sanitation Data'!E74)))</f>
        <v/>
      </c>
      <c r="CS80" s="300" t="str">
        <f ca="true">+IF(OFFSET('Sanitation Data'!$E$31,0,10*ROW('Sanitation Data'!E74))="","",OFFSET('Sanitation Data'!$E$31,0,10*ROW('Sanitation Data'!E74)))</f>
        <v/>
      </c>
      <c r="CT80" s="300" t="str">
        <f ca="true">+IF(OFFSET('Sanitation Data'!$E$32,0,10*ROW('Sanitation Data'!E74))="","",OFFSET('Sanitation Data'!$E$32,0,10*ROW('Sanitation Data'!E74)))</f>
        <v/>
      </c>
      <c r="CU80" s="300" t="str">
        <f ca="true">+IF(OFFSET('Sanitation Data'!$F$28,0,10*ROW('Sanitation Data'!F74))="","",OFFSET('Sanitation Data'!$F$28,0,10*ROW('Sanitation Data'!F74)))</f>
        <v/>
      </c>
      <c r="CV80" s="300" t="str">
        <f ca="true">+IF(OFFSET('Sanitation Data'!$F$29,0,10*ROW('Sanitation Data'!F74))="","",OFFSET('Sanitation Data'!$F$29,0,10*ROW('Sanitation Data'!F74)))</f>
        <v/>
      </c>
      <c r="CW80" s="300" t="str">
        <f ca="true">+IF(OFFSET('Sanitation Data'!$F$30,0,10*ROW('Sanitation Data'!F74))="","",OFFSET('Sanitation Data'!$F$30,0,10*ROW('Sanitation Data'!F74)))</f>
        <v/>
      </c>
      <c r="CX80" s="300" t="str">
        <f ca="true">+IF(OFFSET('Sanitation Data'!$F$31,0,10*ROW('Sanitation Data'!F74))="","",OFFSET('Sanitation Data'!$F$31,0,10*ROW('Sanitation Data'!F74)))</f>
        <v/>
      </c>
      <c r="CY80" s="300" t="str">
        <f ca="true">+IF(OFFSET('Sanitation Data'!$F$32,0,10*ROW('Sanitation Data'!F74))="","",OFFSET('Sanitation Data'!$F$32,0,10*ROW('Sanitation Data'!F74)))</f>
        <v/>
      </c>
      <c r="CZ80" s="300" t="str">
        <f ca="true">+IF(OFFSET('Sanitation Data'!$G$28,0,10*ROW('Sanitation Data'!G74))="","",OFFSET('Sanitation Data'!$G$28,0,10*ROW('Sanitation Data'!G74)))</f>
        <v/>
      </c>
      <c r="DA80" s="300" t="str">
        <f ca="true">+IF(OFFSET('Sanitation Data'!$G$29,0,10*ROW('Sanitation Data'!G74))="","",OFFSET('Sanitation Data'!$G$29,0,10*ROW('Sanitation Data'!G74)))</f>
        <v/>
      </c>
      <c r="DB80" s="300" t="str">
        <f ca="true">+IF(OFFSET('Sanitation Data'!$G$30,0,10*ROW('Sanitation Data'!G74))="","",OFFSET('Sanitation Data'!$G$30,0,10*ROW('Sanitation Data'!G74)))</f>
        <v/>
      </c>
      <c r="DC80" s="300" t="str">
        <f ca="true">+IF(OFFSET('Sanitation Data'!$G$31,0,10*ROW('Sanitation Data'!G74))="","",OFFSET('Sanitation Data'!$G$31,0,10*ROW('Sanitation Data'!G74)))</f>
        <v/>
      </c>
      <c r="DD80" s="300" t="str">
        <f ca="true">+IF(OFFSET('Sanitation Data'!$G$32,0,10*ROW('Sanitation Data'!G74))="","",OFFSET('Sanitation Data'!$G$32,0,10*ROW('Sanitation Data'!G74)))</f>
        <v/>
      </c>
      <c r="DE80" s="300" t="str">
        <f ca="true">+IF(OFFSET('Sanitation Data'!$H$28,0,10*ROW('Sanitation Data'!H74))="","",OFFSET('Sanitation Data'!$H$28,0,10*ROW('Sanitation Data'!H74)))</f>
        <v/>
      </c>
      <c r="DF80" s="300" t="str">
        <f ca="true">+IF(OFFSET('Sanitation Data'!$H$29,0,10*ROW('Sanitation Data'!H74))="","",OFFSET('Sanitation Data'!$H$29,0,10*ROW('Sanitation Data'!H74)))</f>
        <v/>
      </c>
      <c r="DG80" s="300" t="str">
        <f ca="true">+IF(OFFSET('Sanitation Data'!$H$30,0,10*ROW('Sanitation Data'!H74))="","",OFFSET('Sanitation Data'!$H$30,0,10*ROW('Sanitation Data'!H74)))</f>
        <v/>
      </c>
      <c r="DH80" s="300" t="str">
        <f ca="true">+IF(OFFSET('Sanitation Data'!$H$31,0,10*ROW('Sanitation Data'!H74))="","",OFFSET('Sanitation Data'!$H$31,0,10*ROW('Sanitation Data'!H74)))</f>
        <v/>
      </c>
      <c r="DI80" s="300" t="str">
        <f ca="true">+IF(OFFSET('Sanitation Data'!$H$32,0,10*ROW('Sanitation Data'!H74))="","",OFFSET('Sanitation Data'!$H$32,0,10*ROW('Sanitation Data'!H74)))</f>
        <v/>
      </c>
      <c r="DJ80" s="300" t="str">
        <f ca="true">+IF(OFFSET('Sanitation Data'!$I$28,0,10*ROW('Sanitation Data'!I74))="","",OFFSET('Sanitation Data'!$I$28,0,10*ROW('Sanitation Data'!I74)))</f>
        <v/>
      </c>
      <c r="DK80" s="300" t="str">
        <f ca="true">+IF(OFFSET('Sanitation Data'!$I$29,0,10*ROW('Sanitation Data'!I74))="","",OFFSET('Sanitation Data'!$I$29,0,10*ROW('Sanitation Data'!I74)))</f>
        <v/>
      </c>
      <c r="DL80" s="300" t="str">
        <f ca="true">+IF(OFFSET('Sanitation Data'!$I$30,0,10*ROW('Sanitation Data'!I74))="","",OFFSET('Sanitation Data'!$I$30,0,10*ROW('Sanitation Data'!I74)))</f>
        <v/>
      </c>
      <c r="DM80" s="300" t="str">
        <f ca="true">+IF(OFFSET('Sanitation Data'!$I$31,0,10*ROW('Sanitation Data'!I74))="","",OFFSET('Sanitation Data'!$I$31,0,10*ROW('Sanitation Data'!I74)))</f>
        <v/>
      </c>
      <c r="DN80" s="300" t="str">
        <f ca="true">+IF(OFFSET('Sanitation Data'!$I$32,0,10*ROW('Sanitation Data'!I74))="","",OFFSET('Sanitation Data'!$I$32,0,10*ROW('Sanitation Data'!I74)))</f>
        <v/>
      </c>
      <c r="DO80" s="300" t="str">
        <f ca="true">+IF(OFFSET('Hygiene Data'!$D$11,0,10*ROW('Hygiene Data'!D74))="","",OFFSET('Hygiene Data'!$D$11,0,10*ROW('Hygiene Data'!D74)))</f>
        <v/>
      </c>
      <c r="DP80" s="300" t="str">
        <f ca="true">+IF(OFFSET('Hygiene Data'!$D$12,0,10*ROW('Hygiene Data'!D74))="","",OFFSET('Hygiene Data'!$D$12,0,10*ROW('Hygiene Data'!D74)))</f>
        <v/>
      </c>
      <c r="DQ80" s="300" t="str">
        <f ca="true">+IF(OFFSET('Hygiene Data'!$D$13,0,10*ROW('Hygiene Data'!D74))="","",OFFSET('Hygiene Data'!$D$13,0,10*ROW('Hygiene Data'!D74)))</f>
        <v/>
      </c>
      <c r="DR80" s="300" t="str">
        <f ca="true">+IF(OFFSET('Hygiene Data'!$E$11,0,10*ROW('Hygiene Data'!E74))="","",OFFSET('Hygiene Data'!$E$11,0,10*ROW('Hygiene Data'!E74)))</f>
        <v/>
      </c>
      <c r="DS80" s="300" t="str">
        <f ca="true">+IF(OFFSET('Hygiene Data'!$E$12,0,10*ROW('Hygiene Data'!E74))="","",OFFSET('Hygiene Data'!$E$12,0,10*ROW('Hygiene Data'!E74)))</f>
        <v/>
      </c>
      <c r="DT80" s="300" t="str">
        <f ca="true">+IF(OFFSET('Hygiene Data'!$E$13,0,10*ROW('Hygiene Data'!E74))="","",OFFSET('Hygiene Data'!$E$13,0,10*ROW('Hygiene Data'!E74)))</f>
        <v/>
      </c>
      <c r="DU80" s="300" t="str">
        <f ca="true">+IF(OFFSET('Hygiene Data'!$F$11,0,10*ROW('Hygiene Data'!F74))="","",OFFSET('Hygiene Data'!$F$11,0,10*ROW('Hygiene Data'!F74)))</f>
        <v/>
      </c>
      <c r="DV80" s="300" t="str">
        <f ca="true">+IF(OFFSET('Hygiene Data'!$F$12,0,10*ROW('Hygiene Data'!F74))="","",OFFSET('Hygiene Data'!$F$12,0,10*ROW('Hygiene Data'!F74)))</f>
        <v/>
      </c>
      <c r="DW80" s="300" t="str">
        <f ca="true">+IF(OFFSET('Hygiene Data'!$F$13,0,10*ROW('Hygiene Data'!F74))="","",OFFSET('Hygiene Data'!$F$13,0,10*ROW('Hygiene Data'!F74)))</f>
        <v/>
      </c>
      <c r="DX80" s="300" t="str">
        <f ca="true">+IF(OFFSET('Hygiene Data'!$G$11,0,10*ROW('Hygiene Data'!G74))="","",OFFSET('Hygiene Data'!$G$11,0,10*ROW('Hygiene Data'!G74)))</f>
        <v/>
      </c>
      <c r="DY80" s="300" t="str">
        <f ca="true">+IF(OFFSET('Hygiene Data'!$G$12,0,10*ROW('Hygiene Data'!G74))="","",OFFSET('Hygiene Data'!$G$12,0,10*ROW('Hygiene Data'!G74)))</f>
        <v/>
      </c>
      <c r="DZ80" s="300" t="str">
        <f ca="true">+IF(OFFSET('Hygiene Data'!$G$13,0,10*ROW('Hygiene Data'!G74))="","",OFFSET('Hygiene Data'!$G$13,0,10*ROW('Hygiene Data'!G74)))</f>
        <v/>
      </c>
      <c r="EA80" s="300" t="str">
        <f ca="true">+IF(OFFSET('Hygiene Data'!$H$11,0,10*ROW('Hygiene Data'!H74))="","",OFFSET('Hygiene Data'!$H$11,0,10*ROW('Hygiene Data'!H74)))</f>
        <v/>
      </c>
      <c r="EB80" s="300" t="str">
        <f ca="true">+IF(OFFSET('Hygiene Data'!$H$12,0,10*ROW('Hygiene Data'!H74))="","",OFFSET('Hygiene Data'!$H$12,0,10*ROW('Hygiene Data'!H74)))</f>
        <v/>
      </c>
      <c r="EC80" s="300" t="str">
        <f ca="true">+IF(OFFSET('Hygiene Data'!$H$13,0,10*ROW('Hygiene Data'!H74))="","",OFFSET('Hygiene Data'!$H$13,0,10*ROW('Hygiene Data'!H74)))</f>
        <v/>
      </c>
      <c r="ED80" s="300" t="str">
        <f ca="true">+IF(OFFSET('Hygiene Data'!$I$11,0,10*ROW('Hygiene Data'!I74))="","",OFFSET('Hygiene Data'!$I$11,0,10*ROW('Hygiene Data'!I74)))</f>
        <v/>
      </c>
      <c r="EE80" s="300" t="str">
        <f ca="true">+IF(OFFSET('Hygiene Data'!$I$12,0,10*ROW('Hygiene Data'!I74))="","",OFFSET('Hygiene Data'!$I$12,0,10*ROW('Hygiene Data'!I74)))</f>
        <v/>
      </c>
      <c r="EF80" s="300"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57"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0"/>
      <c r="BS81" s="300" t="str">
        <f ca="true">+IF(OFFSET('Water Data'!$D$27,0,10*ROW('Water Data'!D75))="","",OFFSET('Water Data'!$D$27,0,10*ROW('Water Data'!D75)))</f>
        <v/>
      </c>
      <c r="BT81" s="300" t="str">
        <f ca="true">+IF(OFFSET('Water Data'!$D$28,0,10*ROW('Water Data'!D75))="","",OFFSET('Water Data'!$D$28,0,10*ROW('Water Data'!D75)))</f>
        <v/>
      </c>
      <c r="BU81" s="300" t="str">
        <f ca="true">+IF(OFFSET('Water Data'!$D$29,0,10*ROW('Water Data'!D75))="","",OFFSET('Water Data'!$D$29,0,10*ROW('Water Data'!D75)))</f>
        <v/>
      </c>
      <c r="BV81" s="300" t="str">
        <f ca="true">+IF(OFFSET('Water Data'!$E$27,0,10*ROW('Water Data'!E75))="","",OFFSET('Water Data'!$E$27,0,10*ROW('Water Data'!E75)))</f>
        <v/>
      </c>
      <c r="BW81" s="300" t="str">
        <f ca="true">+IF(OFFSET('Water Data'!$E$28,0,10*ROW('Water Data'!E75))="","",OFFSET('Water Data'!$E$28,0,10*ROW('Water Data'!E75)))</f>
        <v/>
      </c>
      <c r="BX81" s="300" t="str">
        <f ca="true">+IF(OFFSET('Water Data'!$E$29,0,10*ROW('Water Data'!E75))="","",OFFSET('Water Data'!$E$29,0,10*ROW('Water Data'!E75)))</f>
        <v/>
      </c>
      <c r="BY81" s="300" t="str">
        <f ca="true">+IF(OFFSET('Water Data'!$F$27,0,10*ROW('Water Data'!F75))="","",OFFSET('Water Data'!$F$27,0,10*ROW('Water Data'!F75)))</f>
        <v/>
      </c>
      <c r="BZ81" s="300" t="str">
        <f ca="true">+IF(OFFSET('Water Data'!$F$28,0,10*ROW('Water Data'!F75))="","",OFFSET('Water Data'!$F$28,0,10*ROW('Water Data'!F75)))</f>
        <v/>
      </c>
      <c r="CA81" s="300" t="str">
        <f ca="true">+IF(OFFSET('Water Data'!$F$29,0,10*ROW('Water Data'!F75))="","",OFFSET('Water Data'!$F$29,0,10*ROW('Water Data'!F75)))</f>
        <v/>
      </c>
      <c r="CB81" s="300" t="str">
        <f ca="true">+IF(OFFSET('Water Data'!$G$27,0,10*ROW('Water Data'!G75))="","",OFFSET('Water Data'!$G$27,0,10*ROW('Water Data'!G75)))</f>
        <v/>
      </c>
      <c r="CC81" s="300" t="str">
        <f ca="true">+IF(OFFSET('Water Data'!$G$28,0,10*ROW('Water Data'!G75))="","",OFFSET('Water Data'!$G$28,0,10*ROW('Water Data'!G75)))</f>
        <v/>
      </c>
      <c r="CD81" s="300" t="str">
        <f ca="true">+IF(OFFSET('Water Data'!$G$29,0,10*ROW('Water Data'!G75))="","",OFFSET('Water Data'!$G$29,0,10*ROW('Water Data'!G75)))</f>
        <v/>
      </c>
      <c r="CE81" s="300" t="str">
        <f ca="true">+IF(OFFSET('Water Data'!$H$27,0,10*ROW('Water Data'!H75))="","",OFFSET('Water Data'!$H$27,0,10*ROW('Water Data'!H75)))</f>
        <v/>
      </c>
      <c r="CF81" s="300" t="str">
        <f ca="true">+IF(OFFSET('Water Data'!$H$28,0,10*ROW('Water Data'!H75))="","",OFFSET('Water Data'!$H$28,0,10*ROW('Water Data'!H75)))</f>
        <v/>
      </c>
      <c r="CG81" s="300" t="str">
        <f ca="true">+IF(OFFSET('Water Data'!$H$29,0,10*ROW('Water Data'!H75))="","",OFFSET('Water Data'!$H$29,0,10*ROW('Water Data'!H75)))</f>
        <v/>
      </c>
      <c r="CH81" s="300" t="str">
        <f ca="true">+IF(OFFSET('Water Data'!$I$27,0,10*ROW('Water Data'!I75))="","",OFFSET('Water Data'!$I$27,0,10*ROW('Water Data'!I75)))</f>
        <v/>
      </c>
      <c r="CI81" s="300" t="str">
        <f ca="true">+IF(OFFSET('Water Data'!$I$28,0,10*ROW('Water Data'!I75))="","",OFFSET('Water Data'!$I$28,0,10*ROW('Water Data'!I75)))</f>
        <v/>
      </c>
      <c r="CJ81" s="300" t="str">
        <f ca="true">+IF(OFFSET('Water Data'!$I$29,0,10*ROW('Water Data'!I75))="","",OFFSET('Water Data'!$I$29,0,10*ROW('Water Data'!I75)))</f>
        <v/>
      </c>
      <c r="CK81" s="300" t="str">
        <f ca="true">+IF(OFFSET('Sanitation Data'!$D$28,0,10*ROW('Sanitation Data'!D75))="","",OFFSET('Sanitation Data'!$D$28,0,10*ROW('Sanitation Data'!D75)))</f>
        <v/>
      </c>
      <c r="CL81" s="300" t="str">
        <f ca="true">+IF(OFFSET('Sanitation Data'!$D$29,0,10*ROW('Sanitation Data'!D75))="","",OFFSET('Sanitation Data'!$D$29,0,10*ROW('Sanitation Data'!D75)))</f>
        <v/>
      </c>
      <c r="CM81" s="300" t="str">
        <f ca="true">+IF(OFFSET('Sanitation Data'!$D$30,0,10*ROW('Sanitation Data'!D75))="","",OFFSET('Sanitation Data'!$D$30,0,10*ROW('Sanitation Data'!D75)))</f>
        <v/>
      </c>
      <c r="CN81" s="300" t="str">
        <f ca="true">+IF(OFFSET('Sanitation Data'!$D$31,0,10*ROW('Sanitation Data'!D75))="","",OFFSET('Sanitation Data'!$D$31,0,10*ROW('Sanitation Data'!D75)))</f>
        <v/>
      </c>
      <c r="CO81" s="300" t="str">
        <f ca="true">+IF(OFFSET('Sanitation Data'!$D$32,0,10*ROW('Sanitation Data'!D75))="","",OFFSET('Sanitation Data'!$D$32,0,10*ROW('Sanitation Data'!D75)))</f>
        <v/>
      </c>
      <c r="CP81" s="300" t="str">
        <f ca="true">+IF(OFFSET('Sanitation Data'!$E$28,0,10*ROW('Sanitation Data'!E75))="","",OFFSET('Sanitation Data'!$E$28,0,10*ROW('Sanitation Data'!E75)))</f>
        <v/>
      </c>
      <c r="CQ81" s="300" t="str">
        <f ca="true">+IF(OFFSET('Sanitation Data'!$E$29,0,10*ROW('Sanitation Data'!E75))="","",OFFSET('Sanitation Data'!$E$29,0,10*ROW('Sanitation Data'!E75)))</f>
        <v/>
      </c>
      <c r="CR81" s="300" t="str">
        <f ca="true">+IF(OFFSET('Sanitation Data'!$E$30,0,10*ROW('Sanitation Data'!E75))="","",OFFSET('Sanitation Data'!$E$30,0,10*ROW('Sanitation Data'!E75)))</f>
        <v/>
      </c>
      <c r="CS81" s="300" t="str">
        <f ca="true">+IF(OFFSET('Sanitation Data'!$E$31,0,10*ROW('Sanitation Data'!E75))="","",OFFSET('Sanitation Data'!$E$31,0,10*ROW('Sanitation Data'!E75)))</f>
        <v/>
      </c>
      <c r="CT81" s="300" t="str">
        <f ca="true">+IF(OFFSET('Sanitation Data'!$E$32,0,10*ROW('Sanitation Data'!E75))="","",OFFSET('Sanitation Data'!$E$32,0,10*ROW('Sanitation Data'!E75)))</f>
        <v/>
      </c>
      <c r="CU81" s="300" t="str">
        <f ca="true">+IF(OFFSET('Sanitation Data'!$F$28,0,10*ROW('Sanitation Data'!F75))="","",OFFSET('Sanitation Data'!$F$28,0,10*ROW('Sanitation Data'!F75)))</f>
        <v/>
      </c>
      <c r="CV81" s="300" t="str">
        <f ca="true">+IF(OFFSET('Sanitation Data'!$F$29,0,10*ROW('Sanitation Data'!F75))="","",OFFSET('Sanitation Data'!$F$29,0,10*ROW('Sanitation Data'!F75)))</f>
        <v/>
      </c>
      <c r="CW81" s="300" t="str">
        <f ca="true">+IF(OFFSET('Sanitation Data'!$F$30,0,10*ROW('Sanitation Data'!F75))="","",OFFSET('Sanitation Data'!$F$30,0,10*ROW('Sanitation Data'!F75)))</f>
        <v/>
      </c>
      <c r="CX81" s="300" t="str">
        <f ca="true">+IF(OFFSET('Sanitation Data'!$F$31,0,10*ROW('Sanitation Data'!F75))="","",OFFSET('Sanitation Data'!$F$31,0,10*ROW('Sanitation Data'!F75)))</f>
        <v/>
      </c>
      <c r="CY81" s="300" t="str">
        <f ca="true">+IF(OFFSET('Sanitation Data'!$F$32,0,10*ROW('Sanitation Data'!F75))="","",OFFSET('Sanitation Data'!$F$32,0,10*ROW('Sanitation Data'!F75)))</f>
        <v/>
      </c>
      <c r="CZ81" s="300" t="str">
        <f ca="true">+IF(OFFSET('Sanitation Data'!$G$28,0,10*ROW('Sanitation Data'!G75))="","",OFFSET('Sanitation Data'!$G$28,0,10*ROW('Sanitation Data'!G75)))</f>
        <v/>
      </c>
      <c r="DA81" s="300" t="str">
        <f ca="true">+IF(OFFSET('Sanitation Data'!$G$29,0,10*ROW('Sanitation Data'!G75))="","",OFFSET('Sanitation Data'!$G$29,0,10*ROW('Sanitation Data'!G75)))</f>
        <v/>
      </c>
      <c r="DB81" s="300" t="str">
        <f ca="true">+IF(OFFSET('Sanitation Data'!$G$30,0,10*ROW('Sanitation Data'!G75))="","",OFFSET('Sanitation Data'!$G$30,0,10*ROW('Sanitation Data'!G75)))</f>
        <v/>
      </c>
      <c r="DC81" s="300" t="str">
        <f ca="true">+IF(OFFSET('Sanitation Data'!$G$31,0,10*ROW('Sanitation Data'!G75))="","",OFFSET('Sanitation Data'!$G$31,0,10*ROW('Sanitation Data'!G75)))</f>
        <v/>
      </c>
      <c r="DD81" s="300" t="str">
        <f ca="true">+IF(OFFSET('Sanitation Data'!$G$32,0,10*ROW('Sanitation Data'!G75))="","",OFFSET('Sanitation Data'!$G$32,0,10*ROW('Sanitation Data'!G75)))</f>
        <v/>
      </c>
      <c r="DE81" s="300" t="str">
        <f ca="true">+IF(OFFSET('Sanitation Data'!$H$28,0,10*ROW('Sanitation Data'!H75))="","",OFFSET('Sanitation Data'!$H$28,0,10*ROW('Sanitation Data'!H75)))</f>
        <v/>
      </c>
      <c r="DF81" s="300" t="str">
        <f ca="true">+IF(OFFSET('Sanitation Data'!$H$29,0,10*ROW('Sanitation Data'!H75))="","",OFFSET('Sanitation Data'!$H$29,0,10*ROW('Sanitation Data'!H75)))</f>
        <v/>
      </c>
      <c r="DG81" s="300" t="str">
        <f ca="true">+IF(OFFSET('Sanitation Data'!$H$30,0,10*ROW('Sanitation Data'!H75))="","",OFFSET('Sanitation Data'!$H$30,0,10*ROW('Sanitation Data'!H75)))</f>
        <v/>
      </c>
      <c r="DH81" s="300" t="str">
        <f ca="true">+IF(OFFSET('Sanitation Data'!$H$31,0,10*ROW('Sanitation Data'!H75))="","",OFFSET('Sanitation Data'!$H$31,0,10*ROW('Sanitation Data'!H75)))</f>
        <v/>
      </c>
      <c r="DI81" s="300" t="str">
        <f ca="true">+IF(OFFSET('Sanitation Data'!$H$32,0,10*ROW('Sanitation Data'!H75))="","",OFFSET('Sanitation Data'!$H$32,0,10*ROW('Sanitation Data'!H75)))</f>
        <v/>
      </c>
      <c r="DJ81" s="300" t="str">
        <f ca="true">+IF(OFFSET('Sanitation Data'!$I$28,0,10*ROW('Sanitation Data'!I75))="","",OFFSET('Sanitation Data'!$I$28,0,10*ROW('Sanitation Data'!I75)))</f>
        <v/>
      </c>
      <c r="DK81" s="300" t="str">
        <f ca="true">+IF(OFFSET('Sanitation Data'!$I$29,0,10*ROW('Sanitation Data'!I75))="","",OFFSET('Sanitation Data'!$I$29,0,10*ROW('Sanitation Data'!I75)))</f>
        <v/>
      </c>
      <c r="DL81" s="300" t="str">
        <f ca="true">+IF(OFFSET('Sanitation Data'!$I$30,0,10*ROW('Sanitation Data'!I75))="","",OFFSET('Sanitation Data'!$I$30,0,10*ROW('Sanitation Data'!I75)))</f>
        <v/>
      </c>
      <c r="DM81" s="300" t="str">
        <f ca="true">+IF(OFFSET('Sanitation Data'!$I$31,0,10*ROW('Sanitation Data'!I75))="","",OFFSET('Sanitation Data'!$I$31,0,10*ROW('Sanitation Data'!I75)))</f>
        <v/>
      </c>
      <c r="DN81" s="300" t="str">
        <f ca="true">+IF(OFFSET('Sanitation Data'!$I$32,0,10*ROW('Sanitation Data'!I75))="","",OFFSET('Sanitation Data'!$I$32,0,10*ROW('Sanitation Data'!I75)))</f>
        <v/>
      </c>
      <c r="DO81" s="300" t="str">
        <f ca="true">+IF(OFFSET('Hygiene Data'!$D$11,0,10*ROW('Hygiene Data'!D75))="","",OFFSET('Hygiene Data'!$D$11,0,10*ROW('Hygiene Data'!D75)))</f>
        <v/>
      </c>
      <c r="DP81" s="300" t="str">
        <f ca="true">+IF(OFFSET('Hygiene Data'!$D$12,0,10*ROW('Hygiene Data'!D75))="","",OFFSET('Hygiene Data'!$D$12,0,10*ROW('Hygiene Data'!D75)))</f>
        <v/>
      </c>
      <c r="DQ81" s="300" t="str">
        <f ca="true">+IF(OFFSET('Hygiene Data'!$D$13,0,10*ROW('Hygiene Data'!D75))="","",OFFSET('Hygiene Data'!$D$13,0,10*ROW('Hygiene Data'!D75)))</f>
        <v/>
      </c>
      <c r="DR81" s="300" t="str">
        <f ca="true">+IF(OFFSET('Hygiene Data'!$E$11,0,10*ROW('Hygiene Data'!E75))="","",OFFSET('Hygiene Data'!$E$11,0,10*ROW('Hygiene Data'!E75)))</f>
        <v/>
      </c>
      <c r="DS81" s="300" t="str">
        <f ca="true">+IF(OFFSET('Hygiene Data'!$E$12,0,10*ROW('Hygiene Data'!E75))="","",OFFSET('Hygiene Data'!$E$12,0,10*ROW('Hygiene Data'!E75)))</f>
        <v/>
      </c>
      <c r="DT81" s="300" t="str">
        <f ca="true">+IF(OFFSET('Hygiene Data'!$E$13,0,10*ROW('Hygiene Data'!E75))="","",OFFSET('Hygiene Data'!$E$13,0,10*ROW('Hygiene Data'!E75)))</f>
        <v/>
      </c>
      <c r="DU81" s="300" t="str">
        <f ca="true">+IF(OFFSET('Hygiene Data'!$F$11,0,10*ROW('Hygiene Data'!F75))="","",OFFSET('Hygiene Data'!$F$11,0,10*ROW('Hygiene Data'!F75)))</f>
        <v/>
      </c>
      <c r="DV81" s="300" t="str">
        <f ca="true">+IF(OFFSET('Hygiene Data'!$F$12,0,10*ROW('Hygiene Data'!F75))="","",OFFSET('Hygiene Data'!$F$12,0,10*ROW('Hygiene Data'!F75)))</f>
        <v/>
      </c>
      <c r="DW81" s="300" t="str">
        <f ca="true">+IF(OFFSET('Hygiene Data'!$F$13,0,10*ROW('Hygiene Data'!F75))="","",OFFSET('Hygiene Data'!$F$13,0,10*ROW('Hygiene Data'!F75)))</f>
        <v/>
      </c>
      <c r="DX81" s="300" t="str">
        <f ca="true">+IF(OFFSET('Hygiene Data'!$G$11,0,10*ROW('Hygiene Data'!G75))="","",OFFSET('Hygiene Data'!$G$11,0,10*ROW('Hygiene Data'!G75)))</f>
        <v/>
      </c>
      <c r="DY81" s="300" t="str">
        <f ca="true">+IF(OFFSET('Hygiene Data'!$G$12,0,10*ROW('Hygiene Data'!G75))="","",OFFSET('Hygiene Data'!$G$12,0,10*ROW('Hygiene Data'!G75)))</f>
        <v/>
      </c>
      <c r="DZ81" s="300" t="str">
        <f ca="true">+IF(OFFSET('Hygiene Data'!$G$13,0,10*ROW('Hygiene Data'!G75))="","",OFFSET('Hygiene Data'!$G$13,0,10*ROW('Hygiene Data'!G75)))</f>
        <v/>
      </c>
      <c r="EA81" s="300" t="str">
        <f ca="true">+IF(OFFSET('Hygiene Data'!$H$11,0,10*ROW('Hygiene Data'!H75))="","",OFFSET('Hygiene Data'!$H$11,0,10*ROW('Hygiene Data'!H75)))</f>
        <v/>
      </c>
      <c r="EB81" s="300" t="str">
        <f ca="true">+IF(OFFSET('Hygiene Data'!$H$12,0,10*ROW('Hygiene Data'!H75))="","",OFFSET('Hygiene Data'!$H$12,0,10*ROW('Hygiene Data'!H75)))</f>
        <v/>
      </c>
      <c r="EC81" s="300" t="str">
        <f ca="true">+IF(OFFSET('Hygiene Data'!$H$13,0,10*ROW('Hygiene Data'!H75))="","",OFFSET('Hygiene Data'!$H$13,0,10*ROW('Hygiene Data'!H75)))</f>
        <v/>
      </c>
      <c r="ED81" s="300" t="str">
        <f ca="true">+IF(OFFSET('Hygiene Data'!$I$11,0,10*ROW('Hygiene Data'!I75))="","",OFFSET('Hygiene Data'!$I$11,0,10*ROW('Hygiene Data'!I75)))</f>
        <v/>
      </c>
      <c r="EE81" s="300" t="str">
        <f ca="true">+IF(OFFSET('Hygiene Data'!$I$12,0,10*ROW('Hygiene Data'!I75))="","",OFFSET('Hygiene Data'!$I$12,0,10*ROW('Hygiene Data'!I75)))</f>
        <v/>
      </c>
      <c r="EF81" s="300"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57"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0"/>
      <c r="BS82" s="300" t="str">
        <f ca="true">+IF(OFFSET('Water Data'!$D$27,0,10*ROW('Water Data'!D76))="","",OFFSET('Water Data'!$D$27,0,10*ROW('Water Data'!D76)))</f>
        <v/>
      </c>
      <c r="BT82" s="300" t="str">
        <f ca="true">+IF(OFFSET('Water Data'!$D$28,0,10*ROW('Water Data'!D76))="","",OFFSET('Water Data'!$D$28,0,10*ROW('Water Data'!D76)))</f>
        <v/>
      </c>
      <c r="BU82" s="300" t="str">
        <f ca="true">+IF(OFFSET('Water Data'!$D$29,0,10*ROW('Water Data'!D76))="","",OFFSET('Water Data'!$D$29,0,10*ROW('Water Data'!D76)))</f>
        <v/>
      </c>
      <c r="BV82" s="300" t="str">
        <f ca="true">+IF(OFFSET('Water Data'!$E$27,0,10*ROW('Water Data'!E76))="","",OFFSET('Water Data'!$E$27,0,10*ROW('Water Data'!E76)))</f>
        <v/>
      </c>
      <c r="BW82" s="300" t="str">
        <f ca="true">+IF(OFFSET('Water Data'!$E$28,0,10*ROW('Water Data'!E76))="","",OFFSET('Water Data'!$E$28,0,10*ROW('Water Data'!E76)))</f>
        <v/>
      </c>
      <c r="BX82" s="300" t="str">
        <f ca="true">+IF(OFFSET('Water Data'!$E$29,0,10*ROW('Water Data'!E76))="","",OFFSET('Water Data'!$E$29,0,10*ROW('Water Data'!E76)))</f>
        <v/>
      </c>
      <c r="BY82" s="300" t="str">
        <f ca="true">+IF(OFFSET('Water Data'!$F$27,0,10*ROW('Water Data'!F76))="","",OFFSET('Water Data'!$F$27,0,10*ROW('Water Data'!F76)))</f>
        <v/>
      </c>
      <c r="BZ82" s="300" t="str">
        <f ca="true">+IF(OFFSET('Water Data'!$F$28,0,10*ROW('Water Data'!F76))="","",OFFSET('Water Data'!$F$28,0,10*ROW('Water Data'!F76)))</f>
        <v/>
      </c>
      <c r="CA82" s="300" t="str">
        <f ca="true">+IF(OFFSET('Water Data'!$F$29,0,10*ROW('Water Data'!F76))="","",OFFSET('Water Data'!$F$29,0,10*ROW('Water Data'!F76)))</f>
        <v/>
      </c>
      <c r="CB82" s="300" t="str">
        <f ca="true">+IF(OFFSET('Water Data'!$G$27,0,10*ROW('Water Data'!G76))="","",OFFSET('Water Data'!$G$27,0,10*ROW('Water Data'!G76)))</f>
        <v/>
      </c>
      <c r="CC82" s="300" t="str">
        <f ca="true">+IF(OFFSET('Water Data'!$G$28,0,10*ROW('Water Data'!G76))="","",OFFSET('Water Data'!$G$28,0,10*ROW('Water Data'!G76)))</f>
        <v/>
      </c>
      <c r="CD82" s="300" t="str">
        <f ca="true">+IF(OFFSET('Water Data'!$G$29,0,10*ROW('Water Data'!G76))="","",OFFSET('Water Data'!$G$29,0,10*ROW('Water Data'!G76)))</f>
        <v/>
      </c>
      <c r="CE82" s="300" t="str">
        <f ca="true">+IF(OFFSET('Water Data'!$H$27,0,10*ROW('Water Data'!H76))="","",OFFSET('Water Data'!$H$27,0,10*ROW('Water Data'!H76)))</f>
        <v/>
      </c>
      <c r="CF82" s="300" t="str">
        <f ca="true">+IF(OFFSET('Water Data'!$H$28,0,10*ROW('Water Data'!H76))="","",OFFSET('Water Data'!$H$28,0,10*ROW('Water Data'!H76)))</f>
        <v/>
      </c>
      <c r="CG82" s="300" t="str">
        <f ca="true">+IF(OFFSET('Water Data'!$H$29,0,10*ROW('Water Data'!H76))="","",OFFSET('Water Data'!$H$29,0,10*ROW('Water Data'!H76)))</f>
        <v/>
      </c>
      <c r="CH82" s="300" t="str">
        <f ca="true">+IF(OFFSET('Water Data'!$I$27,0,10*ROW('Water Data'!I76))="","",OFFSET('Water Data'!$I$27,0,10*ROW('Water Data'!I76)))</f>
        <v/>
      </c>
      <c r="CI82" s="300" t="str">
        <f ca="true">+IF(OFFSET('Water Data'!$I$28,0,10*ROW('Water Data'!I76))="","",OFFSET('Water Data'!$I$28,0,10*ROW('Water Data'!I76)))</f>
        <v/>
      </c>
      <c r="CJ82" s="300" t="str">
        <f ca="true">+IF(OFFSET('Water Data'!$I$29,0,10*ROW('Water Data'!I76))="","",OFFSET('Water Data'!$I$29,0,10*ROW('Water Data'!I76)))</f>
        <v/>
      </c>
      <c r="CK82" s="300" t="str">
        <f ca="true">+IF(OFFSET('Sanitation Data'!$D$28,0,10*ROW('Sanitation Data'!D76))="","",OFFSET('Sanitation Data'!$D$28,0,10*ROW('Sanitation Data'!D76)))</f>
        <v/>
      </c>
      <c r="CL82" s="300" t="str">
        <f ca="true">+IF(OFFSET('Sanitation Data'!$D$29,0,10*ROW('Sanitation Data'!D76))="","",OFFSET('Sanitation Data'!$D$29,0,10*ROW('Sanitation Data'!D76)))</f>
        <v/>
      </c>
      <c r="CM82" s="300" t="str">
        <f ca="true">+IF(OFFSET('Sanitation Data'!$D$30,0,10*ROW('Sanitation Data'!D76))="","",OFFSET('Sanitation Data'!$D$30,0,10*ROW('Sanitation Data'!D76)))</f>
        <v/>
      </c>
      <c r="CN82" s="300" t="str">
        <f ca="true">+IF(OFFSET('Sanitation Data'!$D$31,0,10*ROW('Sanitation Data'!D76))="","",OFFSET('Sanitation Data'!$D$31,0,10*ROW('Sanitation Data'!D76)))</f>
        <v/>
      </c>
      <c r="CO82" s="300" t="str">
        <f ca="true">+IF(OFFSET('Sanitation Data'!$D$32,0,10*ROW('Sanitation Data'!D76))="","",OFFSET('Sanitation Data'!$D$32,0,10*ROW('Sanitation Data'!D76)))</f>
        <v/>
      </c>
      <c r="CP82" s="300" t="str">
        <f ca="true">+IF(OFFSET('Sanitation Data'!$E$28,0,10*ROW('Sanitation Data'!E76))="","",OFFSET('Sanitation Data'!$E$28,0,10*ROW('Sanitation Data'!E76)))</f>
        <v/>
      </c>
      <c r="CQ82" s="300" t="str">
        <f ca="true">+IF(OFFSET('Sanitation Data'!$E$29,0,10*ROW('Sanitation Data'!E76))="","",OFFSET('Sanitation Data'!$E$29,0,10*ROW('Sanitation Data'!E76)))</f>
        <v/>
      </c>
      <c r="CR82" s="300" t="str">
        <f ca="true">+IF(OFFSET('Sanitation Data'!$E$30,0,10*ROW('Sanitation Data'!E76))="","",OFFSET('Sanitation Data'!$E$30,0,10*ROW('Sanitation Data'!E76)))</f>
        <v/>
      </c>
      <c r="CS82" s="300" t="str">
        <f ca="true">+IF(OFFSET('Sanitation Data'!$E$31,0,10*ROW('Sanitation Data'!E76))="","",OFFSET('Sanitation Data'!$E$31,0,10*ROW('Sanitation Data'!E76)))</f>
        <v/>
      </c>
      <c r="CT82" s="300" t="str">
        <f ca="true">+IF(OFFSET('Sanitation Data'!$E$32,0,10*ROW('Sanitation Data'!E76))="","",OFFSET('Sanitation Data'!$E$32,0,10*ROW('Sanitation Data'!E76)))</f>
        <v/>
      </c>
      <c r="CU82" s="300" t="str">
        <f ca="true">+IF(OFFSET('Sanitation Data'!$F$28,0,10*ROW('Sanitation Data'!F76))="","",OFFSET('Sanitation Data'!$F$28,0,10*ROW('Sanitation Data'!F76)))</f>
        <v/>
      </c>
      <c r="CV82" s="300" t="str">
        <f ca="true">+IF(OFFSET('Sanitation Data'!$F$29,0,10*ROW('Sanitation Data'!F76))="","",OFFSET('Sanitation Data'!$F$29,0,10*ROW('Sanitation Data'!F76)))</f>
        <v/>
      </c>
      <c r="CW82" s="300" t="str">
        <f ca="true">+IF(OFFSET('Sanitation Data'!$F$30,0,10*ROW('Sanitation Data'!F76))="","",OFFSET('Sanitation Data'!$F$30,0,10*ROW('Sanitation Data'!F76)))</f>
        <v/>
      </c>
      <c r="CX82" s="300" t="str">
        <f ca="true">+IF(OFFSET('Sanitation Data'!$F$31,0,10*ROW('Sanitation Data'!F76))="","",OFFSET('Sanitation Data'!$F$31,0,10*ROW('Sanitation Data'!F76)))</f>
        <v/>
      </c>
      <c r="CY82" s="300" t="str">
        <f ca="true">+IF(OFFSET('Sanitation Data'!$F$32,0,10*ROW('Sanitation Data'!F76))="","",OFFSET('Sanitation Data'!$F$32,0,10*ROW('Sanitation Data'!F76)))</f>
        <v/>
      </c>
      <c r="CZ82" s="300" t="str">
        <f ca="true">+IF(OFFSET('Sanitation Data'!$G$28,0,10*ROW('Sanitation Data'!G76))="","",OFFSET('Sanitation Data'!$G$28,0,10*ROW('Sanitation Data'!G76)))</f>
        <v/>
      </c>
      <c r="DA82" s="300" t="str">
        <f ca="true">+IF(OFFSET('Sanitation Data'!$G$29,0,10*ROW('Sanitation Data'!G76))="","",OFFSET('Sanitation Data'!$G$29,0,10*ROW('Sanitation Data'!G76)))</f>
        <v/>
      </c>
      <c r="DB82" s="300" t="str">
        <f ca="true">+IF(OFFSET('Sanitation Data'!$G$30,0,10*ROW('Sanitation Data'!G76))="","",OFFSET('Sanitation Data'!$G$30,0,10*ROW('Sanitation Data'!G76)))</f>
        <v/>
      </c>
      <c r="DC82" s="300" t="str">
        <f ca="true">+IF(OFFSET('Sanitation Data'!$G$31,0,10*ROW('Sanitation Data'!G76))="","",OFFSET('Sanitation Data'!$G$31,0,10*ROW('Sanitation Data'!G76)))</f>
        <v/>
      </c>
      <c r="DD82" s="300" t="str">
        <f ca="true">+IF(OFFSET('Sanitation Data'!$G$32,0,10*ROW('Sanitation Data'!G76))="","",OFFSET('Sanitation Data'!$G$32,0,10*ROW('Sanitation Data'!G76)))</f>
        <v/>
      </c>
      <c r="DE82" s="300" t="str">
        <f ca="true">+IF(OFFSET('Sanitation Data'!$H$28,0,10*ROW('Sanitation Data'!H76))="","",OFFSET('Sanitation Data'!$H$28,0,10*ROW('Sanitation Data'!H76)))</f>
        <v/>
      </c>
      <c r="DF82" s="300" t="str">
        <f ca="true">+IF(OFFSET('Sanitation Data'!$H$29,0,10*ROW('Sanitation Data'!H76))="","",OFFSET('Sanitation Data'!$H$29,0,10*ROW('Sanitation Data'!H76)))</f>
        <v/>
      </c>
      <c r="DG82" s="300" t="str">
        <f ca="true">+IF(OFFSET('Sanitation Data'!$H$30,0,10*ROW('Sanitation Data'!H76))="","",OFFSET('Sanitation Data'!$H$30,0,10*ROW('Sanitation Data'!H76)))</f>
        <v/>
      </c>
      <c r="DH82" s="300" t="str">
        <f ca="true">+IF(OFFSET('Sanitation Data'!$H$31,0,10*ROW('Sanitation Data'!H76))="","",OFFSET('Sanitation Data'!$H$31,0,10*ROW('Sanitation Data'!H76)))</f>
        <v/>
      </c>
      <c r="DI82" s="300" t="str">
        <f ca="true">+IF(OFFSET('Sanitation Data'!$H$32,0,10*ROW('Sanitation Data'!H76))="","",OFFSET('Sanitation Data'!$H$32,0,10*ROW('Sanitation Data'!H76)))</f>
        <v/>
      </c>
      <c r="DJ82" s="300" t="str">
        <f ca="true">+IF(OFFSET('Sanitation Data'!$I$28,0,10*ROW('Sanitation Data'!I76))="","",OFFSET('Sanitation Data'!$I$28,0,10*ROW('Sanitation Data'!I76)))</f>
        <v/>
      </c>
      <c r="DK82" s="300" t="str">
        <f ca="true">+IF(OFFSET('Sanitation Data'!$I$29,0,10*ROW('Sanitation Data'!I76))="","",OFFSET('Sanitation Data'!$I$29,0,10*ROW('Sanitation Data'!I76)))</f>
        <v/>
      </c>
      <c r="DL82" s="300" t="str">
        <f ca="true">+IF(OFFSET('Sanitation Data'!$I$30,0,10*ROW('Sanitation Data'!I76))="","",OFFSET('Sanitation Data'!$I$30,0,10*ROW('Sanitation Data'!I76)))</f>
        <v/>
      </c>
      <c r="DM82" s="300" t="str">
        <f ca="true">+IF(OFFSET('Sanitation Data'!$I$31,0,10*ROW('Sanitation Data'!I76))="","",OFFSET('Sanitation Data'!$I$31,0,10*ROW('Sanitation Data'!I76)))</f>
        <v/>
      </c>
      <c r="DN82" s="300" t="str">
        <f ca="true">+IF(OFFSET('Sanitation Data'!$I$32,0,10*ROW('Sanitation Data'!I76))="","",OFFSET('Sanitation Data'!$I$32,0,10*ROW('Sanitation Data'!I76)))</f>
        <v/>
      </c>
      <c r="DO82" s="300" t="str">
        <f ca="true">+IF(OFFSET('Hygiene Data'!$D$11,0,10*ROW('Hygiene Data'!D76))="","",OFFSET('Hygiene Data'!$D$11,0,10*ROW('Hygiene Data'!D76)))</f>
        <v/>
      </c>
      <c r="DP82" s="300" t="str">
        <f ca="true">+IF(OFFSET('Hygiene Data'!$D$12,0,10*ROW('Hygiene Data'!D76))="","",OFFSET('Hygiene Data'!$D$12,0,10*ROW('Hygiene Data'!D76)))</f>
        <v/>
      </c>
      <c r="DQ82" s="300" t="str">
        <f ca="true">+IF(OFFSET('Hygiene Data'!$D$13,0,10*ROW('Hygiene Data'!D76))="","",OFFSET('Hygiene Data'!$D$13,0,10*ROW('Hygiene Data'!D76)))</f>
        <v/>
      </c>
      <c r="DR82" s="300" t="str">
        <f ca="true">+IF(OFFSET('Hygiene Data'!$E$11,0,10*ROW('Hygiene Data'!E76))="","",OFFSET('Hygiene Data'!$E$11,0,10*ROW('Hygiene Data'!E76)))</f>
        <v/>
      </c>
      <c r="DS82" s="300" t="str">
        <f ca="true">+IF(OFFSET('Hygiene Data'!$E$12,0,10*ROW('Hygiene Data'!E76))="","",OFFSET('Hygiene Data'!$E$12,0,10*ROW('Hygiene Data'!E76)))</f>
        <v/>
      </c>
      <c r="DT82" s="300" t="str">
        <f ca="true">+IF(OFFSET('Hygiene Data'!$E$13,0,10*ROW('Hygiene Data'!E76))="","",OFFSET('Hygiene Data'!$E$13,0,10*ROW('Hygiene Data'!E76)))</f>
        <v/>
      </c>
      <c r="DU82" s="300" t="str">
        <f ca="true">+IF(OFFSET('Hygiene Data'!$F$11,0,10*ROW('Hygiene Data'!F76))="","",OFFSET('Hygiene Data'!$F$11,0,10*ROW('Hygiene Data'!F76)))</f>
        <v/>
      </c>
      <c r="DV82" s="300" t="str">
        <f ca="true">+IF(OFFSET('Hygiene Data'!$F$12,0,10*ROW('Hygiene Data'!F76))="","",OFFSET('Hygiene Data'!$F$12,0,10*ROW('Hygiene Data'!F76)))</f>
        <v/>
      </c>
      <c r="DW82" s="300" t="str">
        <f ca="true">+IF(OFFSET('Hygiene Data'!$F$13,0,10*ROW('Hygiene Data'!F76))="","",OFFSET('Hygiene Data'!$F$13,0,10*ROW('Hygiene Data'!F76)))</f>
        <v/>
      </c>
      <c r="DX82" s="300" t="str">
        <f ca="true">+IF(OFFSET('Hygiene Data'!$G$11,0,10*ROW('Hygiene Data'!G76))="","",OFFSET('Hygiene Data'!$G$11,0,10*ROW('Hygiene Data'!G76)))</f>
        <v/>
      </c>
      <c r="DY82" s="300" t="str">
        <f ca="true">+IF(OFFSET('Hygiene Data'!$G$12,0,10*ROW('Hygiene Data'!G76))="","",OFFSET('Hygiene Data'!$G$12,0,10*ROW('Hygiene Data'!G76)))</f>
        <v/>
      </c>
      <c r="DZ82" s="300" t="str">
        <f ca="true">+IF(OFFSET('Hygiene Data'!$G$13,0,10*ROW('Hygiene Data'!G76))="","",OFFSET('Hygiene Data'!$G$13,0,10*ROW('Hygiene Data'!G76)))</f>
        <v/>
      </c>
      <c r="EA82" s="300" t="str">
        <f ca="true">+IF(OFFSET('Hygiene Data'!$H$11,0,10*ROW('Hygiene Data'!H76))="","",OFFSET('Hygiene Data'!$H$11,0,10*ROW('Hygiene Data'!H76)))</f>
        <v/>
      </c>
      <c r="EB82" s="300" t="str">
        <f ca="true">+IF(OFFSET('Hygiene Data'!$H$12,0,10*ROW('Hygiene Data'!H76))="","",OFFSET('Hygiene Data'!$H$12,0,10*ROW('Hygiene Data'!H76)))</f>
        <v/>
      </c>
      <c r="EC82" s="300" t="str">
        <f ca="true">+IF(OFFSET('Hygiene Data'!$H$13,0,10*ROW('Hygiene Data'!H76))="","",OFFSET('Hygiene Data'!$H$13,0,10*ROW('Hygiene Data'!H76)))</f>
        <v/>
      </c>
      <c r="ED82" s="300" t="str">
        <f ca="true">+IF(OFFSET('Hygiene Data'!$I$11,0,10*ROW('Hygiene Data'!I76))="","",OFFSET('Hygiene Data'!$I$11,0,10*ROW('Hygiene Data'!I76)))</f>
        <v/>
      </c>
      <c r="EE82" s="300" t="str">
        <f ca="true">+IF(OFFSET('Hygiene Data'!$I$12,0,10*ROW('Hygiene Data'!I76))="","",OFFSET('Hygiene Data'!$I$12,0,10*ROW('Hygiene Data'!I76)))</f>
        <v/>
      </c>
      <c r="EF82" s="300"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57"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0"/>
      <c r="BS83" s="300" t="str">
        <f ca="true">+IF(OFFSET('Water Data'!$D$27,0,10*ROW('Water Data'!D77))="","",OFFSET('Water Data'!$D$27,0,10*ROW('Water Data'!D77)))</f>
        <v/>
      </c>
      <c r="BT83" s="300" t="str">
        <f ca="true">+IF(OFFSET('Water Data'!$D$28,0,10*ROW('Water Data'!D77))="","",OFFSET('Water Data'!$D$28,0,10*ROW('Water Data'!D77)))</f>
        <v/>
      </c>
      <c r="BU83" s="300" t="str">
        <f ca="true">+IF(OFFSET('Water Data'!$D$29,0,10*ROW('Water Data'!D77))="","",OFFSET('Water Data'!$D$29,0,10*ROW('Water Data'!D77)))</f>
        <v/>
      </c>
      <c r="BV83" s="300" t="str">
        <f ca="true">+IF(OFFSET('Water Data'!$E$27,0,10*ROW('Water Data'!E77))="","",OFFSET('Water Data'!$E$27,0,10*ROW('Water Data'!E77)))</f>
        <v/>
      </c>
      <c r="BW83" s="300" t="str">
        <f ca="true">+IF(OFFSET('Water Data'!$E$28,0,10*ROW('Water Data'!E77))="","",OFFSET('Water Data'!$E$28,0,10*ROW('Water Data'!E77)))</f>
        <v/>
      </c>
      <c r="BX83" s="300" t="str">
        <f ca="true">+IF(OFFSET('Water Data'!$E$29,0,10*ROW('Water Data'!E77))="","",OFFSET('Water Data'!$E$29,0,10*ROW('Water Data'!E77)))</f>
        <v/>
      </c>
      <c r="BY83" s="300" t="str">
        <f ca="true">+IF(OFFSET('Water Data'!$F$27,0,10*ROW('Water Data'!F77))="","",OFFSET('Water Data'!$F$27,0,10*ROW('Water Data'!F77)))</f>
        <v/>
      </c>
      <c r="BZ83" s="300" t="str">
        <f ca="true">+IF(OFFSET('Water Data'!$F$28,0,10*ROW('Water Data'!F77))="","",OFFSET('Water Data'!$F$28,0,10*ROW('Water Data'!F77)))</f>
        <v/>
      </c>
      <c r="CA83" s="300" t="str">
        <f ca="true">+IF(OFFSET('Water Data'!$F$29,0,10*ROW('Water Data'!F77))="","",OFFSET('Water Data'!$F$29,0,10*ROW('Water Data'!F77)))</f>
        <v/>
      </c>
      <c r="CB83" s="300" t="str">
        <f ca="true">+IF(OFFSET('Water Data'!$G$27,0,10*ROW('Water Data'!G77))="","",OFFSET('Water Data'!$G$27,0,10*ROW('Water Data'!G77)))</f>
        <v/>
      </c>
      <c r="CC83" s="300" t="str">
        <f ca="true">+IF(OFFSET('Water Data'!$G$28,0,10*ROW('Water Data'!G77))="","",OFFSET('Water Data'!$G$28,0,10*ROW('Water Data'!G77)))</f>
        <v/>
      </c>
      <c r="CD83" s="300" t="str">
        <f ca="true">+IF(OFFSET('Water Data'!$G$29,0,10*ROW('Water Data'!G77))="","",OFFSET('Water Data'!$G$29,0,10*ROW('Water Data'!G77)))</f>
        <v/>
      </c>
      <c r="CE83" s="300" t="str">
        <f ca="true">+IF(OFFSET('Water Data'!$H$27,0,10*ROW('Water Data'!H77))="","",OFFSET('Water Data'!$H$27,0,10*ROW('Water Data'!H77)))</f>
        <v/>
      </c>
      <c r="CF83" s="300" t="str">
        <f ca="true">+IF(OFFSET('Water Data'!$H$28,0,10*ROW('Water Data'!H77))="","",OFFSET('Water Data'!$H$28,0,10*ROW('Water Data'!H77)))</f>
        <v/>
      </c>
      <c r="CG83" s="300" t="str">
        <f ca="true">+IF(OFFSET('Water Data'!$H$29,0,10*ROW('Water Data'!H77))="","",OFFSET('Water Data'!$H$29,0,10*ROW('Water Data'!H77)))</f>
        <v/>
      </c>
      <c r="CH83" s="300" t="str">
        <f ca="true">+IF(OFFSET('Water Data'!$I$27,0,10*ROW('Water Data'!I77))="","",OFFSET('Water Data'!$I$27,0,10*ROW('Water Data'!I77)))</f>
        <v/>
      </c>
      <c r="CI83" s="300" t="str">
        <f ca="true">+IF(OFFSET('Water Data'!$I$28,0,10*ROW('Water Data'!I77))="","",OFFSET('Water Data'!$I$28,0,10*ROW('Water Data'!I77)))</f>
        <v/>
      </c>
      <c r="CJ83" s="300" t="str">
        <f ca="true">+IF(OFFSET('Water Data'!$I$29,0,10*ROW('Water Data'!I77))="","",OFFSET('Water Data'!$I$29,0,10*ROW('Water Data'!I77)))</f>
        <v/>
      </c>
      <c r="CK83" s="300" t="str">
        <f ca="true">+IF(OFFSET('Sanitation Data'!$D$28,0,10*ROW('Sanitation Data'!D77))="","",OFFSET('Sanitation Data'!$D$28,0,10*ROW('Sanitation Data'!D77)))</f>
        <v/>
      </c>
      <c r="CL83" s="300" t="str">
        <f ca="true">+IF(OFFSET('Sanitation Data'!$D$29,0,10*ROW('Sanitation Data'!D77))="","",OFFSET('Sanitation Data'!$D$29,0,10*ROW('Sanitation Data'!D77)))</f>
        <v/>
      </c>
      <c r="CM83" s="300" t="str">
        <f ca="true">+IF(OFFSET('Sanitation Data'!$D$30,0,10*ROW('Sanitation Data'!D77))="","",OFFSET('Sanitation Data'!$D$30,0,10*ROW('Sanitation Data'!D77)))</f>
        <v/>
      </c>
      <c r="CN83" s="300" t="str">
        <f ca="true">+IF(OFFSET('Sanitation Data'!$D$31,0,10*ROW('Sanitation Data'!D77))="","",OFFSET('Sanitation Data'!$D$31,0,10*ROW('Sanitation Data'!D77)))</f>
        <v/>
      </c>
      <c r="CO83" s="300" t="str">
        <f ca="true">+IF(OFFSET('Sanitation Data'!$D$32,0,10*ROW('Sanitation Data'!D77))="","",OFFSET('Sanitation Data'!$D$32,0,10*ROW('Sanitation Data'!D77)))</f>
        <v/>
      </c>
      <c r="CP83" s="300" t="str">
        <f ca="true">+IF(OFFSET('Sanitation Data'!$E$28,0,10*ROW('Sanitation Data'!E77))="","",OFFSET('Sanitation Data'!$E$28,0,10*ROW('Sanitation Data'!E77)))</f>
        <v/>
      </c>
      <c r="CQ83" s="300" t="str">
        <f ca="true">+IF(OFFSET('Sanitation Data'!$E$29,0,10*ROW('Sanitation Data'!E77))="","",OFFSET('Sanitation Data'!$E$29,0,10*ROW('Sanitation Data'!E77)))</f>
        <v/>
      </c>
      <c r="CR83" s="300" t="str">
        <f ca="true">+IF(OFFSET('Sanitation Data'!$E$30,0,10*ROW('Sanitation Data'!E77))="","",OFFSET('Sanitation Data'!$E$30,0,10*ROW('Sanitation Data'!E77)))</f>
        <v/>
      </c>
      <c r="CS83" s="300" t="str">
        <f ca="true">+IF(OFFSET('Sanitation Data'!$E$31,0,10*ROW('Sanitation Data'!E77))="","",OFFSET('Sanitation Data'!$E$31,0,10*ROW('Sanitation Data'!E77)))</f>
        <v/>
      </c>
      <c r="CT83" s="300" t="str">
        <f ca="true">+IF(OFFSET('Sanitation Data'!$E$32,0,10*ROW('Sanitation Data'!E77))="","",OFFSET('Sanitation Data'!$E$32,0,10*ROW('Sanitation Data'!E77)))</f>
        <v/>
      </c>
      <c r="CU83" s="300" t="str">
        <f ca="true">+IF(OFFSET('Sanitation Data'!$F$28,0,10*ROW('Sanitation Data'!F77))="","",OFFSET('Sanitation Data'!$F$28,0,10*ROW('Sanitation Data'!F77)))</f>
        <v/>
      </c>
      <c r="CV83" s="300" t="str">
        <f ca="true">+IF(OFFSET('Sanitation Data'!$F$29,0,10*ROW('Sanitation Data'!F77))="","",OFFSET('Sanitation Data'!$F$29,0,10*ROW('Sanitation Data'!F77)))</f>
        <v/>
      </c>
      <c r="CW83" s="300" t="str">
        <f ca="true">+IF(OFFSET('Sanitation Data'!$F$30,0,10*ROW('Sanitation Data'!F77))="","",OFFSET('Sanitation Data'!$F$30,0,10*ROW('Sanitation Data'!F77)))</f>
        <v/>
      </c>
      <c r="CX83" s="300" t="str">
        <f ca="true">+IF(OFFSET('Sanitation Data'!$F$31,0,10*ROW('Sanitation Data'!F77))="","",OFFSET('Sanitation Data'!$F$31,0,10*ROW('Sanitation Data'!F77)))</f>
        <v/>
      </c>
      <c r="CY83" s="300" t="str">
        <f ca="true">+IF(OFFSET('Sanitation Data'!$F$32,0,10*ROW('Sanitation Data'!F77))="","",OFFSET('Sanitation Data'!$F$32,0,10*ROW('Sanitation Data'!F77)))</f>
        <v/>
      </c>
      <c r="CZ83" s="300" t="str">
        <f ca="true">+IF(OFFSET('Sanitation Data'!$G$28,0,10*ROW('Sanitation Data'!G77))="","",OFFSET('Sanitation Data'!$G$28,0,10*ROW('Sanitation Data'!G77)))</f>
        <v/>
      </c>
      <c r="DA83" s="300" t="str">
        <f ca="true">+IF(OFFSET('Sanitation Data'!$G$29,0,10*ROW('Sanitation Data'!G77))="","",OFFSET('Sanitation Data'!$G$29,0,10*ROW('Sanitation Data'!G77)))</f>
        <v/>
      </c>
      <c r="DB83" s="300" t="str">
        <f ca="true">+IF(OFFSET('Sanitation Data'!$G$30,0,10*ROW('Sanitation Data'!G77))="","",OFFSET('Sanitation Data'!$G$30,0,10*ROW('Sanitation Data'!G77)))</f>
        <v/>
      </c>
      <c r="DC83" s="300" t="str">
        <f ca="true">+IF(OFFSET('Sanitation Data'!$G$31,0,10*ROW('Sanitation Data'!G77))="","",OFFSET('Sanitation Data'!$G$31,0,10*ROW('Sanitation Data'!G77)))</f>
        <v/>
      </c>
      <c r="DD83" s="300" t="str">
        <f ca="true">+IF(OFFSET('Sanitation Data'!$G$32,0,10*ROW('Sanitation Data'!G77))="","",OFFSET('Sanitation Data'!$G$32,0,10*ROW('Sanitation Data'!G77)))</f>
        <v/>
      </c>
      <c r="DE83" s="300" t="str">
        <f ca="true">+IF(OFFSET('Sanitation Data'!$H$28,0,10*ROW('Sanitation Data'!H77))="","",OFFSET('Sanitation Data'!$H$28,0,10*ROW('Sanitation Data'!H77)))</f>
        <v/>
      </c>
      <c r="DF83" s="300" t="str">
        <f ca="true">+IF(OFFSET('Sanitation Data'!$H$29,0,10*ROW('Sanitation Data'!H77))="","",OFFSET('Sanitation Data'!$H$29,0,10*ROW('Sanitation Data'!H77)))</f>
        <v/>
      </c>
      <c r="DG83" s="300" t="str">
        <f ca="true">+IF(OFFSET('Sanitation Data'!$H$30,0,10*ROW('Sanitation Data'!H77))="","",OFFSET('Sanitation Data'!$H$30,0,10*ROW('Sanitation Data'!H77)))</f>
        <v/>
      </c>
      <c r="DH83" s="300" t="str">
        <f ca="true">+IF(OFFSET('Sanitation Data'!$H$31,0,10*ROW('Sanitation Data'!H77))="","",OFFSET('Sanitation Data'!$H$31,0,10*ROW('Sanitation Data'!H77)))</f>
        <v/>
      </c>
      <c r="DI83" s="300" t="str">
        <f ca="true">+IF(OFFSET('Sanitation Data'!$H$32,0,10*ROW('Sanitation Data'!H77))="","",OFFSET('Sanitation Data'!$H$32,0,10*ROW('Sanitation Data'!H77)))</f>
        <v/>
      </c>
      <c r="DJ83" s="300" t="str">
        <f ca="true">+IF(OFFSET('Sanitation Data'!$I$28,0,10*ROW('Sanitation Data'!I77))="","",OFFSET('Sanitation Data'!$I$28,0,10*ROW('Sanitation Data'!I77)))</f>
        <v/>
      </c>
      <c r="DK83" s="300" t="str">
        <f ca="true">+IF(OFFSET('Sanitation Data'!$I$29,0,10*ROW('Sanitation Data'!I77))="","",OFFSET('Sanitation Data'!$I$29,0,10*ROW('Sanitation Data'!I77)))</f>
        <v/>
      </c>
      <c r="DL83" s="300" t="str">
        <f ca="true">+IF(OFFSET('Sanitation Data'!$I$30,0,10*ROW('Sanitation Data'!I77))="","",OFFSET('Sanitation Data'!$I$30,0,10*ROW('Sanitation Data'!I77)))</f>
        <v/>
      </c>
      <c r="DM83" s="300" t="str">
        <f ca="true">+IF(OFFSET('Sanitation Data'!$I$31,0,10*ROW('Sanitation Data'!I77))="","",OFFSET('Sanitation Data'!$I$31,0,10*ROW('Sanitation Data'!I77)))</f>
        <v/>
      </c>
      <c r="DN83" s="300" t="str">
        <f ca="true">+IF(OFFSET('Sanitation Data'!$I$32,0,10*ROW('Sanitation Data'!I77))="","",OFFSET('Sanitation Data'!$I$32,0,10*ROW('Sanitation Data'!I77)))</f>
        <v/>
      </c>
      <c r="DO83" s="300" t="str">
        <f ca="true">+IF(OFFSET('Hygiene Data'!$D$11,0,10*ROW('Hygiene Data'!D77))="","",OFFSET('Hygiene Data'!$D$11,0,10*ROW('Hygiene Data'!D77)))</f>
        <v/>
      </c>
      <c r="DP83" s="300" t="str">
        <f ca="true">+IF(OFFSET('Hygiene Data'!$D$12,0,10*ROW('Hygiene Data'!D77))="","",OFFSET('Hygiene Data'!$D$12,0,10*ROW('Hygiene Data'!D77)))</f>
        <v/>
      </c>
      <c r="DQ83" s="300" t="str">
        <f ca="true">+IF(OFFSET('Hygiene Data'!$D$13,0,10*ROW('Hygiene Data'!D77))="","",OFFSET('Hygiene Data'!$D$13,0,10*ROW('Hygiene Data'!D77)))</f>
        <v/>
      </c>
      <c r="DR83" s="300" t="str">
        <f ca="true">+IF(OFFSET('Hygiene Data'!$E$11,0,10*ROW('Hygiene Data'!E77))="","",OFFSET('Hygiene Data'!$E$11,0,10*ROW('Hygiene Data'!E77)))</f>
        <v/>
      </c>
      <c r="DS83" s="300" t="str">
        <f ca="true">+IF(OFFSET('Hygiene Data'!$E$12,0,10*ROW('Hygiene Data'!E77))="","",OFFSET('Hygiene Data'!$E$12,0,10*ROW('Hygiene Data'!E77)))</f>
        <v/>
      </c>
      <c r="DT83" s="300" t="str">
        <f ca="true">+IF(OFFSET('Hygiene Data'!$E$13,0,10*ROW('Hygiene Data'!E77))="","",OFFSET('Hygiene Data'!$E$13,0,10*ROW('Hygiene Data'!E77)))</f>
        <v/>
      </c>
      <c r="DU83" s="300" t="str">
        <f ca="true">+IF(OFFSET('Hygiene Data'!$F$11,0,10*ROW('Hygiene Data'!F77))="","",OFFSET('Hygiene Data'!$F$11,0,10*ROW('Hygiene Data'!F77)))</f>
        <v/>
      </c>
      <c r="DV83" s="300" t="str">
        <f ca="true">+IF(OFFSET('Hygiene Data'!$F$12,0,10*ROW('Hygiene Data'!F77))="","",OFFSET('Hygiene Data'!$F$12,0,10*ROW('Hygiene Data'!F77)))</f>
        <v/>
      </c>
      <c r="DW83" s="300" t="str">
        <f ca="true">+IF(OFFSET('Hygiene Data'!$F$13,0,10*ROW('Hygiene Data'!F77))="","",OFFSET('Hygiene Data'!$F$13,0,10*ROW('Hygiene Data'!F77)))</f>
        <v/>
      </c>
      <c r="DX83" s="300" t="str">
        <f ca="true">+IF(OFFSET('Hygiene Data'!$G$11,0,10*ROW('Hygiene Data'!G77))="","",OFFSET('Hygiene Data'!$G$11,0,10*ROW('Hygiene Data'!G77)))</f>
        <v/>
      </c>
      <c r="DY83" s="300" t="str">
        <f ca="true">+IF(OFFSET('Hygiene Data'!$G$12,0,10*ROW('Hygiene Data'!G77))="","",OFFSET('Hygiene Data'!$G$12,0,10*ROW('Hygiene Data'!G77)))</f>
        <v/>
      </c>
      <c r="DZ83" s="300" t="str">
        <f ca="true">+IF(OFFSET('Hygiene Data'!$G$13,0,10*ROW('Hygiene Data'!G77))="","",OFFSET('Hygiene Data'!$G$13,0,10*ROW('Hygiene Data'!G77)))</f>
        <v/>
      </c>
      <c r="EA83" s="300" t="str">
        <f ca="true">+IF(OFFSET('Hygiene Data'!$H$11,0,10*ROW('Hygiene Data'!H77))="","",OFFSET('Hygiene Data'!$H$11,0,10*ROW('Hygiene Data'!H77)))</f>
        <v/>
      </c>
      <c r="EB83" s="300" t="str">
        <f ca="true">+IF(OFFSET('Hygiene Data'!$H$12,0,10*ROW('Hygiene Data'!H77))="","",OFFSET('Hygiene Data'!$H$12,0,10*ROW('Hygiene Data'!H77)))</f>
        <v/>
      </c>
      <c r="EC83" s="300" t="str">
        <f ca="true">+IF(OFFSET('Hygiene Data'!$H$13,0,10*ROW('Hygiene Data'!H77))="","",OFFSET('Hygiene Data'!$H$13,0,10*ROW('Hygiene Data'!H77)))</f>
        <v/>
      </c>
      <c r="ED83" s="300" t="str">
        <f ca="true">+IF(OFFSET('Hygiene Data'!$I$11,0,10*ROW('Hygiene Data'!I77))="","",OFFSET('Hygiene Data'!$I$11,0,10*ROW('Hygiene Data'!I77)))</f>
        <v/>
      </c>
      <c r="EE83" s="300" t="str">
        <f ca="true">+IF(OFFSET('Hygiene Data'!$I$12,0,10*ROW('Hygiene Data'!I77))="","",OFFSET('Hygiene Data'!$I$12,0,10*ROW('Hygiene Data'!I77)))</f>
        <v/>
      </c>
      <c r="EF83" s="300"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57"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0"/>
      <c r="BS84" s="300" t="str">
        <f ca="true">+IF(OFFSET('Water Data'!$D$27,0,10*ROW('Water Data'!D78))="","",OFFSET('Water Data'!$D$27,0,10*ROW('Water Data'!D78)))</f>
        <v/>
      </c>
      <c r="BT84" s="300" t="str">
        <f ca="true">+IF(OFFSET('Water Data'!$D$28,0,10*ROW('Water Data'!D78))="","",OFFSET('Water Data'!$D$28,0,10*ROW('Water Data'!D78)))</f>
        <v/>
      </c>
      <c r="BU84" s="300" t="str">
        <f ca="true">+IF(OFFSET('Water Data'!$D$29,0,10*ROW('Water Data'!D78))="","",OFFSET('Water Data'!$D$29,0,10*ROW('Water Data'!D78)))</f>
        <v/>
      </c>
      <c r="BV84" s="300" t="str">
        <f ca="true">+IF(OFFSET('Water Data'!$E$27,0,10*ROW('Water Data'!E78))="","",OFFSET('Water Data'!$E$27,0,10*ROW('Water Data'!E78)))</f>
        <v/>
      </c>
      <c r="BW84" s="300" t="str">
        <f ca="true">+IF(OFFSET('Water Data'!$E$28,0,10*ROW('Water Data'!E78))="","",OFFSET('Water Data'!$E$28,0,10*ROW('Water Data'!E78)))</f>
        <v/>
      </c>
      <c r="BX84" s="300" t="str">
        <f ca="true">+IF(OFFSET('Water Data'!$E$29,0,10*ROW('Water Data'!E78))="","",OFFSET('Water Data'!$E$29,0,10*ROW('Water Data'!E78)))</f>
        <v/>
      </c>
      <c r="BY84" s="300" t="str">
        <f ca="true">+IF(OFFSET('Water Data'!$F$27,0,10*ROW('Water Data'!F78))="","",OFFSET('Water Data'!$F$27,0,10*ROW('Water Data'!F78)))</f>
        <v/>
      </c>
      <c r="BZ84" s="300" t="str">
        <f ca="true">+IF(OFFSET('Water Data'!$F$28,0,10*ROW('Water Data'!F78))="","",OFFSET('Water Data'!$F$28,0,10*ROW('Water Data'!F78)))</f>
        <v/>
      </c>
      <c r="CA84" s="300" t="str">
        <f ca="true">+IF(OFFSET('Water Data'!$F$29,0,10*ROW('Water Data'!F78))="","",OFFSET('Water Data'!$F$29,0,10*ROW('Water Data'!F78)))</f>
        <v/>
      </c>
      <c r="CB84" s="300" t="str">
        <f ca="true">+IF(OFFSET('Water Data'!$G$27,0,10*ROW('Water Data'!G78))="","",OFFSET('Water Data'!$G$27,0,10*ROW('Water Data'!G78)))</f>
        <v/>
      </c>
      <c r="CC84" s="300" t="str">
        <f ca="true">+IF(OFFSET('Water Data'!$G$28,0,10*ROW('Water Data'!G78))="","",OFFSET('Water Data'!$G$28,0,10*ROW('Water Data'!G78)))</f>
        <v/>
      </c>
      <c r="CD84" s="300" t="str">
        <f ca="true">+IF(OFFSET('Water Data'!$G$29,0,10*ROW('Water Data'!G78))="","",OFFSET('Water Data'!$G$29,0,10*ROW('Water Data'!G78)))</f>
        <v/>
      </c>
      <c r="CE84" s="300" t="str">
        <f ca="true">+IF(OFFSET('Water Data'!$H$27,0,10*ROW('Water Data'!H78))="","",OFFSET('Water Data'!$H$27,0,10*ROW('Water Data'!H78)))</f>
        <v/>
      </c>
      <c r="CF84" s="300" t="str">
        <f ca="true">+IF(OFFSET('Water Data'!$H$28,0,10*ROW('Water Data'!H78))="","",OFFSET('Water Data'!$H$28,0,10*ROW('Water Data'!H78)))</f>
        <v/>
      </c>
      <c r="CG84" s="300" t="str">
        <f ca="true">+IF(OFFSET('Water Data'!$H$29,0,10*ROW('Water Data'!H78))="","",OFFSET('Water Data'!$H$29,0,10*ROW('Water Data'!H78)))</f>
        <v/>
      </c>
      <c r="CH84" s="300" t="str">
        <f ca="true">+IF(OFFSET('Water Data'!$I$27,0,10*ROW('Water Data'!I78))="","",OFFSET('Water Data'!$I$27,0,10*ROW('Water Data'!I78)))</f>
        <v/>
      </c>
      <c r="CI84" s="300" t="str">
        <f ca="true">+IF(OFFSET('Water Data'!$I$28,0,10*ROW('Water Data'!I78))="","",OFFSET('Water Data'!$I$28,0,10*ROW('Water Data'!I78)))</f>
        <v/>
      </c>
      <c r="CJ84" s="300" t="str">
        <f ca="true">+IF(OFFSET('Water Data'!$I$29,0,10*ROW('Water Data'!I78))="","",OFFSET('Water Data'!$I$29,0,10*ROW('Water Data'!I78)))</f>
        <v/>
      </c>
      <c r="CK84" s="300" t="str">
        <f ca="true">+IF(OFFSET('Sanitation Data'!$D$28,0,10*ROW('Sanitation Data'!D78))="","",OFFSET('Sanitation Data'!$D$28,0,10*ROW('Sanitation Data'!D78)))</f>
        <v/>
      </c>
      <c r="CL84" s="300" t="str">
        <f ca="true">+IF(OFFSET('Sanitation Data'!$D$29,0,10*ROW('Sanitation Data'!D78))="","",OFFSET('Sanitation Data'!$D$29,0,10*ROW('Sanitation Data'!D78)))</f>
        <v/>
      </c>
      <c r="CM84" s="300" t="str">
        <f ca="true">+IF(OFFSET('Sanitation Data'!$D$30,0,10*ROW('Sanitation Data'!D78))="","",OFFSET('Sanitation Data'!$D$30,0,10*ROW('Sanitation Data'!D78)))</f>
        <v/>
      </c>
      <c r="CN84" s="300" t="str">
        <f ca="true">+IF(OFFSET('Sanitation Data'!$D$31,0,10*ROW('Sanitation Data'!D78))="","",OFFSET('Sanitation Data'!$D$31,0,10*ROW('Sanitation Data'!D78)))</f>
        <v/>
      </c>
      <c r="CO84" s="300" t="str">
        <f ca="true">+IF(OFFSET('Sanitation Data'!$D$32,0,10*ROW('Sanitation Data'!D78))="","",OFFSET('Sanitation Data'!$D$32,0,10*ROW('Sanitation Data'!D78)))</f>
        <v/>
      </c>
      <c r="CP84" s="300" t="str">
        <f ca="true">+IF(OFFSET('Sanitation Data'!$E$28,0,10*ROW('Sanitation Data'!E78))="","",OFFSET('Sanitation Data'!$E$28,0,10*ROW('Sanitation Data'!E78)))</f>
        <v/>
      </c>
      <c r="CQ84" s="300" t="str">
        <f ca="true">+IF(OFFSET('Sanitation Data'!$E$29,0,10*ROW('Sanitation Data'!E78))="","",OFFSET('Sanitation Data'!$E$29,0,10*ROW('Sanitation Data'!E78)))</f>
        <v/>
      </c>
      <c r="CR84" s="300" t="str">
        <f ca="true">+IF(OFFSET('Sanitation Data'!$E$30,0,10*ROW('Sanitation Data'!E78))="","",OFFSET('Sanitation Data'!$E$30,0,10*ROW('Sanitation Data'!E78)))</f>
        <v/>
      </c>
      <c r="CS84" s="300" t="str">
        <f ca="true">+IF(OFFSET('Sanitation Data'!$E$31,0,10*ROW('Sanitation Data'!E78))="","",OFFSET('Sanitation Data'!$E$31,0,10*ROW('Sanitation Data'!E78)))</f>
        <v/>
      </c>
      <c r="CT84" s="300" t="str">
        <f ca="true">+IF(OFFSET('Sanitation Data'!$E$32,0,10*ROW('Sanitation Data'!E78))="","",OFFSET('Sanitation Data'!$E$32,0,10*ROW('Sanitation Data'!E78)))</f>
        <v/>
      </c>
      <c r="CU84" s="300" t="str">
        <f ca="true">+IF(OFFSET('Sanitation Data'!$F$28,0,10*ROW('Sanitation Data'!F78))="","",OFFSET('Sanitation Data'!$F$28,0,10*ROW('Sanitation Data'!F78)))</f>
        <v/>
      </c>
      <c r="CV84" s="300" t="str">
        <f ca="true">+IF(OFFSET('Sanitation Data'!$F$29,0,10*ROW('Sanitation Data'!F78))="","",OFFSET('Sanitation Data'!$F$29,0,10*ROW('Sanitation Data'!F78)))</f>
        <v/>
      </c>
      <c r="CW84" s="300" t="str">
        <f ca="true">+IF(OFFSET('Sanitation Data'!$F$30,0,10*ROW('Sanitation Data'!F78))="","",OFFSET('Sanitation Data'!$F$30,0,10*ROW('Sanitation Data'!F78)))</f>
        <v/>
      </c>
      <c r="CX84" s="300" t="str">
        <f ca="true">+IF(OFFSET('Sanitation Data'!$F$31,0,10*ROW('Sanitation Data'!F78))="","",OFFSET('Sanitation Data'!$F$31,0,10*ROW('Sanitation Data'!F78)))</f>
        <v/>
      </c>
      <c r="CY84" s="300" t="str">
        <f ca="true">+IF(OFFSET('Sanitation Data'!$F$32,0,10*ROW('Sanitation Data'!F78))="","",OFFSET('Sanitation Data'!$F$32,0,10*ROW('Sanitation Data'!F78)))</f>
        <v/>
      </c>
      <c r="CZ84" s="300" t="str">
        <f ca="true">+IF(OFFSET('Sanitation Data'!$G$28,0,10*ROW('Sanitation Data'!G78))="","",OFFSET('Sanitation Data'!$G$28,0,10*ROW('Sanitation Data'!G78)))</f>
        <v/>
      </c>
      <c r="DA84" s="300" t="str">
        <f ca="true">+IF(OFFSET('Sanitation Data'!$G$29,0,10*ROW('Sanitation Data'!G78))="","",OFFSET('Sanitation Data'!$G$29,0,10*ROW('Sanitation Data'!G78)))</f>
        <v/>
      </c>
      <c r="DB84" s="300" t="str">
        <f ca="true">+IF(OFFSET('Sanitation Data'!$G$30,0,10*ROW('Sanitation Data'!G78))="","",OFFSET('Sanitation Data'!$G$30,0,10*ROW('Sanitation Data'!G78)))</f>
        <v/>
      </c>
      <c r="DC84" s="300" t="str">
        <f ca="true">+IF(OFFSET('Sanitation Data'!$G$31,0,10*ROW('Sanitation Data'!G78))="","",OFFSET('Sanitation Data'!$G$31,0,10*ROW('Sanitation Data'!G78)))</f>
        <v/>
      </c>
      <c r="DD84" s="300" t="str">
        <f ca="true">+IF(OFFSET('Sanitation Data'!$G$32,0,10*ROW('Sanitation Data'!G78))="","",OFFSET('Sanitation Data'!$G$32,0,10*ROW('Sanitation Data'!G78)))</f>
        <v/>
      </c>
      <c r="DE84" s="300" t="str">
        <f ca="true">+IF(OFFSET('Sanitation Data'!$H$28,0,10*ROW('Sanitation Data'!H78))="","",OFFSET('Sanitation Data'!$H$28,0,10*ROW('Sanitation Data'!H78)))</f>
        <v/>
      </c>
      <c r="DF84" s="300" t="str">
        <f ca="true">+IF(OFFSET('Sanitation Data'!$H$29,0,10*ROW('Sanitation Data'!H78))="","",OFFSET('Sanitation Data'!$H$29,0,10*ROW('Sanitation Data'!H78)))</f>
        <v/>
      </c>
      <c r="DG84" s="300" t="str">
        <f ca="true">+IF(OFFSET('Sanitation Data'!$H$30,0,10*ROW('Sanitation Data'!H78))="","",OFFSET('Sanitation Data'!$H$30,0,10*ROW('Sanitation Data'!H78)))</f>
        <v/>
      </c>
      <c r="DH84" s="300" t="str">
        <f ca="true">+IF(OFFSET('Sanitation Data'!$H$31,0,10*ROW('Sanitation Data'!H78))="","",OFFSET('Sanitation Data'!$H$31,0,10*ROW('Sanitation Data'!H78)))</f>
        <v/>
      </c>
      <c r="DI84" s="300" t="str">
        <f ca="true">+IF(OFFSET('Sanitation Data'!$H$32,0,10*ROW('Sanitation Data'!H78))="","",OFFSET('Sanitation Data'!$H$32,0,10*ROW('Sanitation Data'!H78)))</f>
        <v/>
      </c>
      <c r="DJ84" s="300" t="str">
        <f ca="true">+IF(OFFSET('Sanitation Data'!$I$28,0,10*ROW('Sanitation Data'!I78))="","",OFFSET('Sanitation Data'!$I$28,0,10*ROW('Sanitation Data'!I78)))</f>
        <v/>
      </c>
      <c r="DK84" s="300" t="str">
        <f ca="true">+IF(OFFSET('Sanitation Data'!$I$29,0,10*ROW('Sanitation Data'!I78))="","",OFFSET('Sanitation Data'!$I$29,0,10*ROW('Sanitation Data'!I78)))</f>
        <v/>
      </c>
      <c r="DL84" s="300" t="str">
        <f ca="true">+IF(OFFSET('Sanitation Data'!$I$30,0,10*ROW('Sanitation Data'!I78))="","",OFFSET('Sanitation Data'!$I$30,0,10*ROW('Sanitation Data'!I78)))</f>
        <v/>
      </c>
      <c r="DM84" s="300" t="str">
        <f ca="true">+IF(OFFSET('Sanitation Data'!$I$31,0,10*ROW('Sanitation Data'!I78))="","",OFFSET('Sanitation Data'!$I$31,0,10*ROW('Sanitation Data'!I78)))</f>
        <v/>
      </c>
      <c r="DN84" s="300" t="str">
        <f ca="true">+IF(OFFSET('Sanitation Data'!$I$32,0,10*ROW('Sanitation Data'!I78))="","",OFFSET('Sanitation Data'!$I$32,0,10*ROW('Sanitation Data'!I78)))</f>
        <v/>
      </c>
      <c r="DO84" s="300" t="str">
        <f ca="true">+IF(OFFSET('Hygiene Data'!$D$11,0,10*ROW('Hygiene Data'!D78))="","",OFFSET('Hygiene Data'!$D$11,0,10*ROW('Hygiene Data'!D78)))</f>
        <v/>
      </c>
      <c r="DP84" s="300" t="str">
        <f ca="true">+IF(OFFSET('Hygiene Data'!$D$12,0,10*ROW('Hygiene Data'!D78))="","",OFFSET('Hygiene Data'!$D$12,0,10*ROW('Hygiene Data'!D78)))</f>
        <v/>
      </c>
      <c r="DQ84" s="300" t="str">
        <f ca="true">+IF(OFFSET('Hygiene Data'!$D$13,0,10*ROW('Hygiene Data'!D78))="","",OFFSET('Hygiene Data'!$D$13,0,10*ROW('Hygiene Data'!D78)))</f>
        <v/>
      </c>
      <c r="DR84" s="300" t="str">
        <f ca="true">+IF(OFFSET('Hygiene Data'!$E$11,0,10*ROW('Hygiene Data'!E78))="","",OFFSET('Hygiene Data'!$E$11,0,10*ROW('Hygiene Data'!E78)))</f>
        <v/>
      </c>
      <c r="DS84" s="300" t="str">
        <f ca="true">+IF(OFFSET('Hygiene Data'!$E$12,0,10*ROW('Hygiene Data'!E78))="","",OFFSET('Hygiene Data'!$E$12,0,10*ROW('Hygiene Data'!E78)))</f>
        <v/>
      </c>
      <c r="DT84" s="300" t="str">
        <f ca="true">+IF(OFFSET('Hygiene Data'!$E$13,0,10*ROW('Hygiene Data'!E78))="","",OFFSET('Hygiene Data'!$E$13,0,10*ROW('Hygiene Data'!E78)))</f>
        <v/>
      </c>
      <c r="DU84" s="300" t="str">
        <f ca="true">+IF(OFFSET('Hygiene Data'!$F$11,0,10*ROW('Hygiene Data'!F78))="","",OFFSET('Hygiene Data'!$F$11,0,10*ROW('Hygiene Data'!F78)))</f>
        <v/>
      </c>
      <c r="DV84" s="300" t="str">
        <f ca="true">+IF(OFFSET('Hygiene Data'!$F$12,0,10*ROW('Hygiene Data'!F78))="","",OFFSET('Hygiene Data'!$F$12,0,10*ROW('Hygiene Data'!F78)))</f>
        <v/>
      </c>
      <c r="DW84" s="300" t="str">
        <f ca="true">+IF(OFFSET('Hygiene Data'!$F$13,0,10*ROW('Hygiene Data'!F78))="","",OFFSET('Hygiene Data'!$F$13,0,10*ROW('Hygiene Data'!F78)))</f>
        <v/>
      </c>
      <c r="DX84" s="300" t="str">
        <f ca="true">+IF(OFFSET('Hygiene Data'!$G$11,0,10*ROW('Hygiene Data'!G78))="","",OFFSET('Hygiene Data'!$G$11,0,10*ROW('Hygiene Data'!G78)))</f>
        <v/>
      </c>
      <c r="DY84" s="300" t="str">
        <f ca="true">+IF(OFFSET('Hygiene Data'!$G$12,0,10*ROW('Hygiene Data'!G78))="","",OFFSET('Hygiene Data'!$G$12,0,10*ROW('Hygiene Data'!G78)))</f>
        <v/>
      </c>
      <c r="DZ84" s="300" t="str">
        <f ca="true">+IF(OFFSET('Hygiene Data'!$G$13,0,10*ROW('Hygiene Data'!G78))="","",OFFSET('Hygiene Data'!$G$13,0,10*ROW('Hygiene Data'!G78)))</f>
        <v/>
      </c>
      <c r="EA84" s="300" t="str">
        <f ca="true">+IF(OFFSET('Hygiene Data'!$H$11,0,10*ROW('Hygiene Data'!H78))="","",OFFSET('Hygiene Data'!$H$11,0,10*ROW('Hygiene Data'!H78)))</f>
        <v/>
      </c>
      <c r="EB84" s="300" t="str">
        <f ca="true">+IF(OFFSET('Hygiene Data'!$H$12,0,10*ROW('Hygiene Data'!H78))="","",OFFSET('Hygiene Data'!$H$12,0,10*ROW('Hygiene Data'!H78)))</f>
        <v/>
      </c>
      <c r="EC84" s="300" t="str">
        <f ca="true">+IF(OFFSET('Hygiene Data'!$H$13,0,10*ROW('Hygiene Data'!H78))="","",OFFSET('Hygiene Data'!$H$13,0,10*ROW('Hygiene Data'!H78)))</f>
        <v/>
      </c>
      <c r="ED84" s="300" t="str">
        <f ca="true">+IF(OFFSET('Hygiene Data'!$I$11,0,10*ROW('Hygiene Data'!I78))="","",OFFSET('Hygiene Data'!$I$11,0,10*ROW('Hygiene Data'!I78)))</f>
        <v/>
      </c>
      <c r="EE84" s="300" t="str">
        <f ca="true">+IF(OFFSET('Hygiene Data'!$I$12,0,10*ROW('Hygiene Data'!I78))="","",OFFSET('Hygiene Data'!$I$12,0,10*ROW('Hygiene Data'!I78)))</f>
        <v/>
      </c>
      <c r="EF84" s="300"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57"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0"/>
      <c r="BS85" s="300" t="str">
        <f ca="true">+IF(OFFSET('Water Data'!$D$27,0,10*ROW('Water Data'!D79))="","",OFFSET('Water Data'!$D$27,0,10*ROW('Water Data'!D79)))</f>
        <v/>
      </c>
      <c r="BT85" s="300" t="str">
        <f ca="true">+IF(OFFSET('Water Data'!$D$28,0,10*ROW('Water Data'!D79))="","",OFFSET('Water Data'!$D$28,0,10*ROW('Water Data'!D79)))</f>
        <v/>
      </c>
      <c r="BU85" s="300" t="str">
        <f ca="true">+IF(OFFSET('Water Data'!$D$29,0,10*ROW('Water Data'!D79))="","",OFFSET('Water Data'!$D$29,0,10*ROW('Water Data'!D79)))</f>
        <v/>
      </c>
      <c r="BV85" s="300" t="str">
        <f ca="true">+IF(OFFSET('Water Data'!$E$27,0,10*ROW('Water Data'!E79))="","",OFFSET('Water Data'!$E$27,0,10*ROW('Water Data'!E79)))</f>
        <v/>
      </c>
      <c r="BW85" s="300" t="str">
        <f ca="true">+IF(OFFSET('Water Data'!$E$28,0,10*ROW('Water Data'!E79))="","",OFFSET('Water Data'!$E$28,0,10*ROW('Water Data'!E79)))</f>
        <v/>
      </c>
      <c r="BX85" s="300" t="str">
        <f ca="true">+IF(OFFSET('Water Data'!$E$29,0,10*ROW('Water Data'!E79))="","",OFFSET('Water Data'!$E$29,0,10*ROW('Water Data'!E79)))</f>
        <v/>
      </c>
      <c r="BY85" s="300" t="str">
        <f ca="true">+IF(OFFSET('Water Data'!$F$27,0,10*ROW('Water Data'!F79))="","",OFFSET('Water Data'!$F$27,0,10*ROW('Water Data'!F79)))</f>
        <v/>
      </c>
      <c r="BZ85" s="300" t="str">
        <f ca="true">+IF(OFFSET('Water Data'!$F$28,0,10*ROW('Water Data'!F79))="","",OFFSET('Water Data'!$F$28,0,10*ROW('Water Data'!F79)))</f>
        <v/>
      </c>
      <c r="CA85" s="300" t="str">
        <f ca="true">+IF(OFFSET('Water Data'!$F$29,0,10*ROW('Water Data'!F79))="","",OFFSET('Water Data'!$F$29,0,10*ROW('Water Data'!F79)))</f>
        <v/>
      </c>
      <c r="CB85" s="300" t="str">
        <f ca="true">+IF(OFFSET('Water Data'!$G$27,0,10*ROW('Water Data'!G79))="","",OFFSET('Water Data'!$G$27,0,10*ROW('Water Data'!G79)))</f>
        <v/>
      </c>
      <c r="CC85" s="300" t="str">
        <f ca="true">+IF(OFFSET('Water Data'!$G$28,0,10*ROW('Water Data'!G79))="","",OFFSET('Water Data'!$G$28,0,10*ROW('Water Data'!G79)))</f>
        <v/>
      </c>
      <c r="CD85" s="300" t="str">
        <f ca="true">+IF(OFFSET('Water Data'!$G$29,0,10*ROW('Water Data'!G79))="","",OFFSET('Water Data'!$G$29,0,10*ROW('Water Data'!G79)))</f>
        <v/>
      </c>
      <c r="CE85" s="300" t="str">
        <f ca="true">+IF(OFFSET('Water Data'!$H$27,0,10*ROW('Water Data'!H79))="","",OFFSET('Water Data'!$H$27,0,10*ROW('Water Data'!H79)))</f>
        <v/>
      </c>
      <c r="CF85" s="300" t="str">
        <f ca="true">+IF(OFFSET('Water Data'!$H$28,0,10*ROW('Water Data'!H79))="","",OFFSET('Water Data'!$H$28,0,10*ROW('Water Data'!H79)))</f>
        <v/>
      </c>
      <c r="CG85" s="300" t="str">
        <f ca="true">+IF(OFFSET('Water Data'!$H$29,0,10*ROW('Water Data'!H79))="","",OFFSET('Water Data'!$H$29,0,10*ROW('Water Data'!H79)))</f>
        <v/>
      </c>
      <c r="CH85" s="300" t="str">
        <f ca="true">+IF(OFFSET('Water Data'!$I$27,0,10*ROW('Water Data'!I79))="","",OFFSET('Water Data'!$I$27,0,10*ROW('Water Data'!I79)))</f>
        <v/>
      </c>
      <c r="CI85" s="300" t="str">
        <f ca="true">+IF(OFFSET('Water Data'!$I$28,0,10*ROW('Water Data'!I79))="","",OFFSET('Water Data'!$I$28,0,10*ROW('Water Data'!I79)))</f>
        <v/>
      </c>
      <c r="CJ85" s="300" t="str">
        <f ca="true">+IF(OFFSET('Water Data'!$I$29,0,10*ROW('Water Data'!I79))="","",OFFSET('Water Data'!$I$29,0,10*ROW('Water Data'!I79)))</f>
        <v/>
      </c>
      <c r="CK85" s="300" t="str">
        <f ca="true">+IF(OFFSET('Sanitation Data'!$D$28,0,10*ROW('Sanitation Data'!D79))="","",OFFSET('Sanitation Data'!$D$28,0,10*ROW('Sanitation Data'!D79)))</f>
        <v/>
      </c>
      <c r="CL85" s="300" t="str">
        <f ca="true">+IF(OFFSET('Sanitation Data'!$D$29,0,10*ROW('Sanitation Data'!D79))="","",OFFSET('Sanitation Data'!$D$29,0,10*ROW('Sanitation Data'!D79)))</f>
        <v/>
      </c>
      <c r="CM85" s="300" t="str">
        <f ca="true">+IF(OFFSET('Sanitation Data'!$D$30,0,10*ROW('Sanitation Data'!D79))="","",OFFSET('Sanitation Data'!$D$30,0,10*ROW('Sanitation Data'!D79)))</f>
        <v/>
      </c>
      <c r="CN85" s="300" t="str">
        <f ca="true">+IF(OFFSET('Sanitation Data'!$D$31,0,10*ROW('Sanitation Data'!D79))="","",OFFSET('Sanitation Data'!$D$31,0,10*ROW('Sanitation Data'!D79)))</f>
        <v/>
      </c>
      <c r="CO85" s="300" t="str">
        <f ca="true">+IF(OFFSET('Sanitation Data'!$D$32,0,10*ROW('Sanitation Data'!D79))="","",OFFSET('Sanitation Data'!$D$32,0,10*ROW('Sanitation Data'!D79)))</f>
        <v/>
      </c>
      <c r="CP85" s="300" t="str">
        <f ca="true">+IF(OFFSET('Sanitation Data'!$E$28,0,10*ROW('Sanitation Data'!E79))="","",OFFSET('Sanitation Data'!$E$28,0,10*ROW('Sanitation Data'!E79)))</f>
        <v/>
      </c>
      <c r="CQ85" s="300" t="str">
        <f ca="true">+IF(OFFSET('Sanitation Data'!$E$29,0,10*ROW('Sanitation Data'!E79))="","",OFFSET('Sanitation Data'!$E$29,0,10*ROW('Sanitation Data'!E79)))</f>
        <v/>
      </c>
      <c r="CR85" s="300" t="str">
        <f ca="true">+IF(OFFSET('Sanitation Data'!$E$30,0,10*ROW('Sanitation Data'!E79))="","",OFFSET('Sanitation Data'!$E$30,0,10*ROW('Sanitation Data'!E79)))</f>
        <v/>
      </c>
      <c r="CS85" s="300" t="str">
        <f ca="true">+IF(OFFSET('Sanitation Data'!$E$31,0,10*ROW('Sanitation Data'!E79))="","",OFFSET('Sanitation Data'!$E$31,0,10*ROW('Sanitation Data'!E79)))</f>
        <v/>
      </c>
      <c r="CT85" s="300" t="str">
        <f ca="true">+IF(OFFSET('Sanitation Data'!$E$32,0,10*ROW('Sanitation Data'!E79))="","",OFFSET('Sanitation Data'!$E$32,0,10*ROW('Sanitation Data'!E79)))</f>
        <v/>
      </c>
      <c r="CU85" s="300" t="str">
        <f ca="true">+IF(OFFSET('Sanitation Data'!$F$28,0,10*ROW('Sanitation Data'!F79))="","",OFFSET('Sanitation Data'!$F$28,0,10*ROW('Sanitation Data'!F79)))</f>
        <v/>
      </c>
      <c r="CV85" s="300" t="str">
        <f ca="true">+IF(OFFSET('Sanitation Data'!$F$29,0,10*ROW('Sanitation Data'!F79))="","",OFFSET('Sanitation Data'!$F$29,0,10*ROW('Sanitation Data'!F79)))</f>
        <v/>
      </c>
      <c r="CW85" s="300" t="str">
        <f ca="true">+IF(OFFSET('Sanitation Data'!$F$30,0,10*ROW('Sanitation Data'!F79))="","",OFFSET('Sanitation Data'!$F$30,0,10*ROW('Sanitation Data'!F79)))</f>
        <v/>
      </c>
      <c r="CX85" s="300" t="str">
        <f ca="true">+IF(OFFSET('Sanitation Data'!$F$31,0,10*ROW('Sanitation Data'!F79))="","",OFFSET('Sanitation Data'!$F$31,0,10*ROW('Sanitation Data'!F79)))</f>
        <v/>
      </c>
      <c r="CY85" s="300" t="str">
        <f ca="true">+IF(OFFSET('Sanitation Data'!$F$32,0,10*ROW('Sanitation Data'!F79))="","",OFFSET('Sanitation Data'!$F$32,0,10*ROW('Sanitation Data'!F79)))</f>
        <v/>
      </c>
      <c r="CZ85" s="300" t="str">
        <f ca="true">+IF(OFFSET('Sanitation Data'!$G$28,0,10*ROW('Sanitation Data'!G79))="","",OFFSET('Sanitation Data'!$G$28,0,10*ROW('Sanitation Data'!G79)))</f>
        <v/>
      </c>
      <c r="DA85" s="300" t="str">
        <f ca="true">+IF(OFFSET('Sanitation Data'!$G$29,0,10*ROW('Sanitation Data'!G79))="","",OFFSET('Sanitation Data'!$G$29,0,10*ROW('Sanitation Data'!G79)))</f>
        <v/>
      </c>
      <c r="DB85" s="300" t="str">
        <f ca="true">+IF(OFFSET('Sanitation Data'!$G$30,0,10*ROW('Sanitation Data'!G79))="","",OFFSET('Sanitation Data'!$G$30,0,10*ROW('Sanitation Data'!G79)))</f>
        <v/>
      </c>
      <c r="DC85" s="300" t="str">
        <f ca="true">+IF(OFFSET('Sanitation Data'!$G$31,0,10*ROW('Sanitation Data'!G79))="","",OFFSET('Sanitation Data'!$G$31,0,10*ROW('Sanitation Data'!G79)))</f>
        <v/>
      </c>
      <c r="DD85" s="300" t="str">
        <f ca="true">+IF(OFFSET('Sanitation Data'!$G$32,0,10*ROW('Sanitation Data'!G79))="","",OFFSET('Sanitation Data'!$G$32,0,10*ROW('Sanitation Data'!G79)))</f>
        <v/>
      </c>
      <c r="DE85" s="300" t="str">
        <f ca="true">+IF(OFFSET('Sanitation Data'!$H$28,0,10*ROW('Sanitation Data'!H79))="","",OFFSET('Sanitation Data'!$H$28,0,10*ROW('Sanitation Data'!H79)))</f>
        <v/>
      </c>
      <c r="DF85" s="300" t="str">
        <f ca="true">+IF(OFFSET('Sanitation Data'!$H$29,0,10*ROW('Sanitation Data'!H79))="","",OFFSET('Sanitation Data'!$H$29,0,10*ROW('Sanitation Data'!H79)))</f>
        <v/>
      </c>
      <c r="DG85" s="300" t="str">
        <f ca="true">+IF(OFFSET('Sanitation Data'!$H$30,0,10*ROW('Sanitation Data'!H79))="","",OFFSET('Sanitation Data'!$H$30,0,10*ROW('Sanitation Data'!H79)))</f>
        <v/>
      </c>
      <c r="DH85" s="300" t="str">
        <f ca="true">+IF(OFFSET('Sanitation Data'!$H$31,0,10*ROW('Sanitation Data'!H79))="","",OFFSET('Sanitation Data'!$H$31,0,10*ROW('Sanitation Data'!H79)))</f>
        <v/>
      </c>
      <c r="DI85" s="300" t="str">
        <f ca="true">+IF(OFFSET('Sanitation Data'!$H$32,0,10*ROW('Sanitation Data'!H79))="","",OFFSET('Sanitation Data'!$H$32,0,10*ROW('Sanitation Data'!H79)))</f>
        <v/>
      </c>
      <c r="DJ85" s="300" t="str">
        <f ca="true">+IF(OFFSET('Sanitation Data'!$I$28,0,10*ROW('Sanitation Data'!I79))="","",OFFSET('Sanitation Data'!$I$28,0,10*ROW('Sanitation Data'!I79)))</f>
        <v/>
      </c>
      <c r="DK85" s="300" t="str">
        <f ca="true">+IF(OFFSET('Sanitation Data'!$I$29,0,10*ROW('Sanitation Data'!I79))="","",OFFSET('Sanitation Data'!$I$29,0,10*ROW('Sanitation Data'!I79)))</f>
        <v/>
      </c>
      <c r="DL85" s="300" t="str">
        <f ca="true">+IF(OFFSET('Sanitation Data'!$I$30,0,10*ROW('Sanitation Data'!I79))="","",OFFSET('Sanitation Data'!$I$30,0,10*ROW('Sanitation Data'!I79)))</f>
        <v/>
      </c>
      <c r="DM85" s="300" t="str">
        <f ca="true">+IF(OFFSET('Sanitation Data'!$I$31,0,10*ROW('Sanitation Data'!I79))="","",OFFSET('Sanitation Data'!$I$31,0,10*ROW('Sanitation Data'!I79)))</f>
        <v/>
      </c>
      <c r="DN85" s="300" t="str">
        <f ca="true">+IF(OFFSET('Sanitation Data'!$I$32,0,10*ROW('Sanitation Data'!I79))="","",OFFSET('Sanitation Data'!$I$32,0,10*ROW('Sanitation Data'!I79)))</f>
        <v/>
      </c>
      <c r="DO85" s="300" t="str">
        <f ca="true">+IF(OFFSET('Hygiene Data'!$D$11,0,10*ROW('Hygiene Data'!D79))="","",OFFSET('Hygiene Data'!$D$11,0,10*ROW('Hygiene Data'!D79)))</f>
        <v/>
      </c>
      <c r="DP85" s="300" t="str">
        <f ca="true">+IF(OFFSET('Hygiene Data'!$D$12,0,10*ROW('Hygiene Data'!D79))="","",OFFSET('Hygiene Data'!$D$12,0,10*ROW('Hygiene Data'!D79)))</f>
        <v/>
      </c>
      <c r="DQ85" s="300" t="str">
        <f ca="true">+IF(OFFSET('Hygiene Data'!$D$13,0,10*ROW('Hygiene Data'!D79))="","",OFFSET('Hygiene Data'!$D$13,0,10*ROW('Hygiene Data'!D79)))</f>
        <v/>
      </c>
      <c r="DR85" s="300" t="str">
        <f ca="true">+IF(OFFSET('Hygiene Data'!$E$11,0,10*ROW('Hygiene Data'!E79))="","",OFFSET('Hygiene Data'!$E$11,0,10*ROW('Hygiene Data'!E79)))</f>
        <v/>
      </c>
      <c r="DS85" s="300" t="str">
        <f ca="true">+IF(OFFSET('Hygiene Data'!$E$12,0,10*ROW('Hygiene Data'!E79))="","",OFFSET('Hygiene Data'!$E$12,0,10*ROW('Hygiene Data'!E79)))</f>
        <v/>
      </c>
      <c r="DT85" s="300" t="str">
        <f ca="true">+IF(OFFSET('Hygiene Data'!$E$13,0,10*ROW('Hygiene Data'!E79))="","",OFFSET('Hygiene Data'!$E$13,0,10*ROW('Hygiene Data'!E79)))</f>
        <v/>
      </c>
      <c r="DU85" s="300" t="str">
        <f ca="true">+IF(OFFSET('Hygiene Data'!$F$11,0,10*ROW('Hygiene Data'!F79))="","",OFFSET('Hygiene Data'!$F$11,0,10*ROW('Hygiene Data'!F79)))</f>
        <v/>
      </c>
      <c r="DV85" s="300" t="str">
        <f ca="true">+IF(OFFSET('Hygiene Data'!$F$12,0,10*ROW('Hygiene Data'!F79))="","",OFFSET('Hygiene Data'!$F$12,0,10*ROW('Hygiene Data'!F79)))</f>
        <v/>
      </c>
      <c r="DW85" s="300" t="str">
        <f ca="true">+IF(OFFSET('Hygiene Data'!$F$13,0,10*ROW('Hygiene Data'!F79))="","",OFFSET('Hygiene Data'!$F$13,0,10*ROW('Hygiene Data'!F79)))</f>
        <v/>
      </c>
      <c r="DX85" s="300" t="str">
        <f ca="true">+IF(OFFSET('Hygiene Data'!$G$11,0,10*ROW('Hygiene Data'!G79))="","",OFFSET('Hygiene Data'!$G$11,0,10*ROW('Hygiene Data'!G79)))</f>
        <v/>
      </c>
      <c r="DY85" s="300" t="str">
        <f ca="true">+IF(OFFSET('Hygiene Data'!$G$12,0,10*ROW('Hygiene Data'!G79))="","",OFFSET('Hygiene Data'!$G$12,0,10*ROW('Hygiene Data'!G79)))</f>
        <v/>
      </c>
      <c r="DZ85" s="300" t="str">
        <f ca="true">+IF(OFFSET('Hygiene Data'!$G$13,0,10*ROW('Hygiene Data'!G79))="","",OFFSET('Hygiene Data'!$G$13,0,10*ROW('Hygiene Data'!G79)))</f>
        <v/>
      </c>
      <c r="EA85" s="300" t="str">
        <f ca="true">+IF(OFFSET('Hygiene Data'!$H$11,0,10*ROW('Hygiene Data'!H79))="","",OFFSET('Hygiene Data'!$H$11,0,10*ROW('Hygiene Data'!H79)))</f>
        <v/>
      </c>
      <c r="EB85" s="300" t="str">
        <f ca="true">+IF(OFFSET('Hygiene Data'!$H$12,0,10*ROW('Hygiene Data'!H79))="","",OFFSET('Hygiene Data'!$H$12,0,10*ROW('Hygiene Data'!H79)))</f>
        <v/>
      </c>
      <c r="EC85" s="300" t="str">
        <f ca="true">+IF(OFFSET('Hygiene Data'!$H$13,0,10*ROW('Hygiene Data'!H79))="","",OFFSET('Hygiene Data'!$H$13,0,10*ROW('Hygiene Data'!H79)))</f>
        <v/>
      </c>
      <c r="ED85" s="300" t="str">
        <f ca="true">+IF(OFFSET('Hygiene Data'!$I$11,0,10*ROW('Hygiene Data'!I79))="","",OFFSET('Hygiene Data'!$I$11,0,10*ROW('Hygiene Data'!I79)))</f>
        <v/>
      </c>
      <c r="EE85" s="300" t="str">
        <f ca="true">+IF(OFFSET('Hygiene Data'!$I$12,0,10*ROW('Hygiene Data'!I79))="","",OFFSET('Hygiene Data'!$I$12,0,10*ROW('Hygiene Data'!I79)))</f>
        <v/>
      </c>
      <c r="EF85" s="300"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57"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0"/>
      <c r="BS86" s="300" t="str">
        <f ca="true">+IF(OFFSET('Water Data'!$D$27,0,10*ROW('Water Data'!D80))="","",OFFSET('Water Data'!$D$27,0,10*ROW('Water Data'!D80)))</f>
        <v/>
      </c>
      <c r="BT86" s="300" t="str">
        <f ca="true">+IF(OFFSET('Water Data'!$D$28,0,10*ROW('Water Data'!D80))="","",OFFSET('Water Data'!$D$28,0,10*ROW('Water Data'!D80)))</f>
        <v/>
      </c>
      <c r="BU86" s="300" t="str">
        <f ca="true">+IF(OFFSET('Water Data'!$D$29,0,10*ROW('Water Data'!D80))="","",OFFSET('Water Data'!$D$29,0,10*ROW('Water Data'!D80)))</f>
        <v/>
      </c>
      <c r="BV86" s="300" t="str">
        <f ca="true">+IF(OFFSET('Water Data'!$E$27,0,10*ROW('Water Data'!E80))="","",OFFSET('Water Data'!$E$27,0,10*ROW('Water Data'!E80)))</f>
        <v/>
      </c>
      <c r="BW86" s="300" t="str">
        <f ca="true">+IF(OFFSET('Water Data'!$E$28,0,10*ROW('Water Data'!E80))="","",OFFSET('Water Data'!$E$28,0,10*ROW('Water Data'!E80)))</f>
        <v/>
      </c>
      <c r="BX86" s="300" t="str">
        <f ca="true">+IF(OFFSET('Water Data'!$E$29,0,10*ROW('Water Data'!E80))="","",OFFSET('Water Data'!$E$29,0,10*ROW('Water Data'!E80)))</f>
        <v/>
      </c>
      <c r="BY86" s="300" t="str">
        <f ca="true">+IF(OFFSET('Water Data'!$F$27,0,10*ROW('Water Data'!F80))="","",OFFSET('Water Data'!$F$27,0,10*ROW('Water Data'!F80)))</f>
        <v/>
      </c>
      <c r="BZ86" s="300" t="str">
        <f ca="true">+IF(OFFSET('Water Data'!$F$28,0,10*ROW('Water Data'!F80))="","",OFFSET('Water Data'!$F$28,0,10*ROW('Water Data'!F80)))</f>
        <v/>
      </c>
      <c r="CA86" s="300" t="str">
        <f ca="true">+IF(OFFSET('Water Data'!$F$29,0,10*ROW('Water Data'!F80))="","",OFFSET('Water Data'!$F$29,0,10*ROW('Water Data'!F80)))</f>
        <v/>
      </c>
      <c r="CB86" s="300" t="str">
        <f ca="true">+IF(OFFSET('Water Data'!$G$27,0,10*ROW('Water Data'!G80))="","",OFFSET('Water Data'!$G$27,0,10*ROW('Water Data'!G80)))</f>
        <v/>
      </c>
      <c r="CC86" s="300" t="str">
        <f ca="true">+IF(OFFSET('Water Data'!$G$28,0,10*ROW('Water Data'!G80))="","",OFFSET('Water Data'!$G$28,0,10*ROW('Water Data'!G80)))</f>
        <v/>
      </c>
      <c r="CD86" s="300" t="str">
        <f ca="true">+IF(OFFSET('Water Data'!$G$29,0,10*ROW('Water Data'!G80))="","",OFFSET('Water Data'!$G$29,0,10*ROW('Water Data'!G80)))</f>
        <v/>
      </c>
      <c r="CE86" s="300" t="str">
        <f ca="true">+IF(OFFSET('Water Data'!$H$27,0,10*ROW('Water Data'!H80))="","",OFFSET('Water Data'!$H$27,0,10*ROW('Water Data'!H80)))</f>
        <v/>
      </c>
      <c r="CF86" s="300" t="str">
        <f ca="true">+IF(OFFSET('Water Data'!$H$28,0,10*ROW('Water Data'!H80))="","",OFFSET('Water Data'!$H$28,0,10*ROW('Water Data'!H80)))</f>
        <v/>
      </c>
      <c r="CG86" s="300" t="str">
        <f ca="true">+IF(OFFSET('Water Data'!$H$29,0,10*ROW('Water Data'!H80))="","",OFFSET('Water Data'!$H$29,0,10*ROW('Water Data'!H80)))</f>
        <v/>
      </c>
      <c r="CH86" s="300" t="str">
        <f ca="true">+IF(OFFSET('Water Data'!$I$27,0,10*ROW('Water Data'!I80))="","",OFFSET('Water Data'!$I$27,0,10*ROW('Water Data'!I80)))</f>
        <v/>
      </c>
      <c r="CI86" s="300" t="str">
        <f ca="true">+IF(OFFSET('Water Data'!$I$28,0,10*ROW('Water Data'!I80))="","",OFFSET('Water Data'!$I$28,0,10*ROW('Water Data'!I80)))</f>
        <v/>
      </c>
      <c r="CJ86" s="300" t="str">
        <f ca="true">+IF(OFFSET('Water Data'!$I$29,0,10*ROW('Water Data'!I80))="","",OFFSET('Water Data'!$I$29,0,10*ROW('Water Data'!I80)))</f>
        <v/>
      </c>
      <c r="CK86" s="300" t="str">
        <f ca="true">+IF(OFFSET('Sanitation Data'!$D$28,0,10*ROW('Sanitation Data'!D80))="","",OFFSET('Sanitation Data'!$D$28,0,10*ROW('Sanitation Data'!D80)))</f>
        <v/>
      </c>
      <c r="CL86" s="300" t="str">
        <f ca="true">+IF(OFFSET('Sanitation Data'!$D$29,0,10*ROW('Sanitation Data'!D80))="","",OFFSET('Sanitation Data'!$D$29,0,10*ROW('Sanitation Data'!D80)))</f>
        <v/>
      </c>
      <c r="CM86" s="300" t="str">
        <f ca="true">+IF(OFFSET('Sanitation Data'!$D$30,0,10*ROW('Sanitation Data'!D80))="","",OFFSET('Sanitation Data'!$D$30,0,10*ROW('Sanitation Data'!D80)))</f>
        <v/>
      </c>
      <c r="CN86" s="300" t="str">
        <f ca="true">+IF(OFFSET('Sanitation Data'!$D$31,0,10*ROW('Sanitation Data'!D80))="","",OFFSET('Sanitation Data'!$D$31,0,10*ROW('Sanitation Data'!D80)))</f>
        <v/>
      </c>
      <c r="CO86" s="300" t="str">
        <f ca="true">+IF(OFFSET('Sanitation Data'!$D$32,0,10*ROW('Sanitation Data'!D80))="","",OFFSET('Sanitation Data'!$D$32,0,10*ROW('Sanitation Data'!D80)))</f>
        <v/>
      </c>
      <c r="CP86" s="300" t="str">
        <f ca="true">+IF(OFFSET('Sanitation Data'!$E$28,0,10*ROW('Sanitation Data'!E80))="","",OFFSET('Sanitation Data'!$E$28,0,10*ROW('Sanitation Data'!E80)))</f>
        <v/>
      </c>
      <c r="CQ86" s="300" t="str">
        <f ca="true">+IF(OFFSET('Sanitation Data'!$E$29,0,10*ROW('Sanitation Data'!E80))="","",OFFSET('Sanitation Data'!$E$29,0,10*ROW('Sanitation Data'!E80)))</f>
        <v/>
      </c>
      <c r="CR86" s="300" t="str">
        <f ca="true">+IF(OFFSET('Sanitation Data'!$E$30,0,10*ROW('Sanitation Data'!E80))="","",OFFSET('Sanitation Data'!$E$30,0,10*ROW('Sanitation Data'!E80)))</f>
        <v/>
      </c>
      <c r="CS86" s="300" t="str">
        <f ca="true">+IF(OFFSET('Sanitation Data'!$E$31,0,10*ROW('Sanitation Data'!E80))="","",OFFSET('Sanitation Data'!$E$31,0,10*ROW('Sanitation Data'!E80)))</f>
        <v/>
      </c>
      <c r="CT86" s="300" t="str">
        <f ca="true">+IF(OFFSET('Sanitation Data'!$E$32,0,10*ROW('Sanitation Data'!E80))="","",OFFSET('Sanitation Data'!$E$32,0,10*ROW('Sanitation Data'!E80)))</f>
        <v/>
      </c>
      <c r="CU86" s="300" t="str">
        <f ca="true">+IF(OFFSET('Sanitation Data'!$F$28,0,10*ROW('Sanitation Data'!F80))="","",OFFSET('Sanitation Data'!$F$28,0,10*ROW('Sanitation Data'!F80)))</f>
        <v/>
      </c>
      <c r="CV86" s="300" t="str">
        <f ca="true">+IF(OFFSET('Sanitation Data'!$F$29,0,10*ROW('Sanitation Data'!F80))="","",OFFSET('Sanitation Data'!$F$29,0,10*ROW('Sanitation Data'!F80)))</f>
        <v/>
      </c>
      <c r="CW86" s="300" t="str">
        <f ca="true">+IF(OFFSET('Sanitation Data'!$F$30,0,10*ROW('Sanitation Data'!F80))="","",OFFSET('Sanitation Data'!$F$30,0,10*ROW('Sanitation Data'!F80)))</f>
        <v/>
      </c>
      <c r="CX86" s="300" t="str">
        <f ca="true">+IF(OFFSET('Sanitation Data'!$F$31,0,10*ROW('Sanitation Data'!F80))="","",OFFSET('Sanitation Data'!$F$31,0,10*ROW('Sanitation Data'!F80)))</f>
        <v/>
      </c>
      <c r="CY86" s="300" t="str">
        <f ca="true">+IF(OFFSET('Sanitation Data'!$F$32,0,10*ROW('Sanitation Data'!F80))="","",OFFSET('Sanitation Data'!$F$32,0,10*ROW('Sanitation Data'!F80)))</f>
        <v/>
      </c>
      <c r="CZ86" s="300" t="str">
        <f ca="true">+IF(OFFSET('Sanitation Data'!$G$28,0,10*ROW('Sanitation Data'!G80))="","",OFFSET('Sanitation Data'!$G$28,0,10*ROW('Sanitation Data'!G80)))</f>
        <v/>
      </c>
      <c r="DA86" s="300" t="str">
        <f ca="true">+IF(OFFSET('Sanitation Data'!$G$29,0,10*ROW('Sanitation Data'!G80))="","",OFFSET('Sanitation Data'!$G$29,0,10*ROW('Sanitation Data'!G80)))</f>
        <v/>
      </c>
      <c r="DB86" s="300" t="str">
        <f ca="true">+IF(OFFSET('Sanitation Data'!$G$30,0,10*ROW('Sanitation Data'!G80))="","",OFFSET('Sanitation Data'!$G$30,0,10*ROW('Sanitation Data'!G80)))</f>
        <v/>
      </c>
      <c r="DC86" s="300" t="str">
        <f ca="true">+IF(OFFSET('Sanitation Data'!$G$31,0,10*ROW('Sanitation Data'!G80))="","",OFFSET('Sanitation Data'!$G$31,0,10*ROW('Sanitation Data'!G80)))</f>
        <v/>
      </c>
      <c r="DD86" s="300" t="str">
        <f ca="true">+IF(OFFSET('Sanitation Data'!$G$32,0,10*ROW('Sanitation Data'!G80))="","",OFFSET('Sanitation Data'!$G$32,0,10*ROW('Sanitation Data'!G80)))</f>
        <v/>
      </c>
      <c r="DE86" s="300" t="str">
        <f ca="true">+IF(OFFSET('Sanitation Data'!$H$28,0,10*ROW('Sanitation Data'!H80))="","",OFFSET('Sanitation Data'!$H$28,0,10*ROW('Sanitation Data'!H80)))</f>
        <v/>
      </c>
      <c r="DF86" s="300" t="str">
        <f ca="true">+IF(OFFSET('Sanitation Data'!$H$29,0,10*ROW('Sanitation Data'!H80))="","",OFFSET('Sanitation Data'!$H$29,0,10*ROW('Sanitation Data'!H80)))</f>
        <v/>
      </c>
      <c r="DG86" s="300" t="str">
        <f ca="true">+IF(OFFSET('Sanitation Data'!$H$30,0,10*ROW('Sanitation Data'!H80))="","",OFFSET('Sanitation Data'!$H$30,0,10*ROW('Sanitation Data'!H80)))</f>
        <v/>
      </c>
      <c r="DH86" s="300" t="str">
        <f ca="true">+IF(OFFSET('Sanitation Data'!$H$31,0,10*ROW('Sanitation Data'!H80))="","",OFFSET('Sanitation Data'!$H$31,0,10*ROW('Sanitation Data'!H80)))</f>
        <v/>
      </c>
      <c r="DI86" s="300" t="str">
        <f ca="true">+IF(OFFSET('Sanitation Data'!$H$32,0,10*ROW('Sanitation Data'!H80))="","",OFFSET('Sanitation Data'!$H$32,0,10*ROW('Sanitation Data'!H80)))</f>
        <v/>
      </c>
      <c r="DJ86" s="300" t="str">
        <f ca="true">+IF(OFFSET('Sanitation Data'!$I$28,0,10*ROW('Sanitation Data'!I80))="","",OFFSET('Sanitation Data'!$I$28,0,10*ROW('Sanitation Data'!I80)))</f>
        <v/>
      </c>
      <c r="DK86" s="300" t="str">
        <f ca="true">+IF(OFFSET('Sanitation Data'!$I$29,0,10*ROW('Sanitation Data'!I80))="","",OFFSET('Sanitation Data'!$I$29,0,10*ROW('Sanitation Data'!I80)))</f>
        <v/>
      </c>
      <c r="DL86" s="300" t="str">
        <f ca="true">+IF(OFFSET('Sanitation Data'!$I$30,0,10*ROW('Sanitation Data'!I80))="","",OFFSET('Sanitation Data'!$I$30,0,10*ROW('Sanitation Data'!I80)))</f>
        <v/>
      </c>
      <c r="DM86" s="300" t="str">
        <f ca="true">+IF(OFFSET('Sanitation Data'!$I$31,0,10*ROW('Sanitation Data'!I80))="","",OFFSET('Sanitation Data'!$I$31,0,10*ROW('Sanitation Data'!I80)))</f>
        <v/>
      </c>
      <c r="DN86" s="300" t="str">
        <f ca="true">+IF(OFFSET('Sanitation Data'!$I$32,0,10*ROW('Sanitation Data'!I80))="","",OFFSET('Sanitation Data'!$I$32,0,10*ROW('Sanitation Data'!I80)))</f>
        <v/>
      </c>
      <c r="DO86" s="300" t="str">
        <f ca="true">+IF(OFFSET('Hygiene Data'!$D$11,0,10*ROW('Hygiene Data'!D80))="","",OFFSET('Hygiene Data'!$D$11,0,10*ROW('Hygiene Data'!D80)))</f>
        <v/>
      </c>
      <c r="DP86" s="300" t="str">
        <f ca="true">+IF(OFFSET('Hygiene Data'!$D$12,0,10*ROW('Hygiene Data'!D80))="","",OFFSET('Hygiene Data'!$D$12,0,10*ROW('Hygiene Data'!D80)))</f>
        <v/>
      </c>
      <c r="DQ86" s="300" t="str">
        <f ca="true">+IF(OFFSET('Hygiene Data'!$D$13,0,10*ROW('Hygiene Data'!D80))="","",OFFSET('Hygiene Data'!$D$13,0,10*ROW('Hygiene Data'!D80)))</f>
        <v/>
      </c>
      <c r="DR86" s="300" t="str">
        <f ca="true">+IF(OFFSET('Hygiene Data'!$E$11,0,10*ROW('Hygiene Data'!E80))="","",OFFSET('Hygiene Data'!$E$11,0,10*ROW('Hygiene Data'!E80)))</f>
        <v/>
      </c>
      <c r="DS86" s="300" t="str">
        <f ca="true">+IF(OFFSET('Hygiene Data'!$E$12,0,10*ROW('Hygiene Data'!E80))="","",OFFSET('Hygiene Data'!$E$12,0,10*ROW('Hygiene Data'!E80)))</f>
        <v/>
      </c>
      <c r="DT86" s="300" t="str">
        <f ca="true">+IF(OFFSET('Hygiene Data'!$E$13,0,10*ROW('Hygiene Data'!E80))="","",OFFSET('Hygiene Data'!$E$13,0,10*ROW('Hygiene Data'!E80)))</f>
        <v/>
      </c>
      <c r="DU86" s="300" t="str">
        <f ca="true">+IF(OFFSET('Hygiene Data'!$F$11,0,10*ROW('Hygiene Data'!F80))="","",OFFSET('Hygiene Data'!$F$11,0,10*ROW('Hygiene Data'!F80)))</f>
        <v/>
      </c>
      <c r="DV86" s="300" t="str">
        <f ca="true">+IF(OFFSET('Hygiene Data'!$F$12,0,10*ROW('Hygiene Data'!F80))="","",OFFSET('Hygiene Data'!$F$12,0,10*ROW('Hygiene Data'!F80)))</f>
        <v/>
      </c>
      <c r="DW86" s="300" t="str">
        <f ca="true">+IF(OFFSET('Hygiene Data'!$F$13,0,10*ROW('Hygiene Data'!F80))="","",OFFSET('Hygiene Data'!$F$13,0,10*ROW('Hygiene Data'!F80)))</f>
        <v/>
      </c>
      <c r="DX86" s="300" t="str">
        <f ca="true">+IF(OFFSET('Hygiene Data'!$G$11,0,10*ROW('Hygiene Data'!G80))="","",OFFSET('Hygiene Data'!$G$11,0,10*ROW('Hygiene Data'!G80)))</f>
        <v/>
      </c>
      <c r="DY86" s="300" t="str">
        <f ca="true">+IF(OFFSET('Hygiene Data'!$G$12,0,10*ROW('Hygiene Data'!G80))="","",OFFSET('Hygiene Data'!$G$12,0,10*ROW('Hygiene Data'!G80)))</f>
        <v/>
      </c>
      <c r="DZ86" s="300" t="str">
        <f ca="true">+IF(OFFSET('Hygiene Data'!$G$13,0,10*ROW('Hygiene Data'!G80))="","",OFFSET('Hygiene Data'!$G$13,0,10*ROW('Hygiene Data'!G80)))</f>
        <v/>
      </c>
      <c r="EA86" s="300" t="str">
        <f ca="true">+IF(OFFSET('Hygiene Data'!$H$11,0,10*ROW('Hygiene Data'!H80))="","",OFFSET('Hygiene Data'!$H$11,0,10*ROW('Hygiene Data'!H80)))</f>
        <v/>
      </c>
      <c r="EB86" s="300" t="str">
        <f ca="true">+IF(OFFSET('Hygiene Data'!$H$12,0,10*ROW('Hygiene Data'!H80))="","",OFFSET('Hygiene Data'!$H$12,0,10*ROW('Hygiene Data'!H80)))</f>
        <v/>
      </c>
      <c r="EC86" s="300" t="str">
        <f ca="true">+IF(OFFSET('Hygiene Data'!$H$13,0,10*ROW('Hygiene Data'!H80))="","",OFFSET('Hygiene Data'!$H$13,0,10*ROW('Hygiene Data'!H80)))</f>
        <v/>
      </c>
      <c r="ED86" s="300" t="str">
        <f ca="true">+IF(OFFSET('Hygiene Data'!$I$11,0,10*ROW('Hygiene Data'!I80))="","",OFFSET('Hygiene Data'!$I$11,0,10*ROW('Hygiene Data'!I80)))</f>
        <v/>
      </c>
      <c r="EE86" s="300" t="str">
        <f ca="true">+IF(OFFSET('Hygiene Data'!$I$12,0,10*ROW('Hygiene Data'!I80))="","",OFFSET('Hygiene Data'!$I$12,0,10*ROW('Hygiene Data'!I80)))</f>
        <v/>
      </c>
      <c r="EF86" s="300"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57"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0"/>
      <c r="BS87" s="300" t="str">
        <f ca="true">+IF(OFFSET('Water Data'!$D$27,0,10*ROW('Water Data'!D81))="","",OFFSET('Water Data'!$D$27,0,10*ROW('Water Data'!D81)))</f>
        <v/>
      </c>
      <c r="BT87" s="300" t="str">
        <f ca="true">+IF(OFFSET('Water Data'!$D$28,0,10*ROW('Water Data'!D81))="","",OFFSET('Water Data'!$D$28,0,10*ROW('Water Data'!D81)))</f>
        <v/>
      </c>
      <c r="BU87" s="300" t="str">
        <f ca="true">+IF(OFFSET('Water Data'!$D$29,0,10*ROW('Water Data'!D81))="","",OFFSET('Water Data'!$D$29,0,10*ROW('Water Data'!D81)))</f>
        <v/>
      </c>
      <c r="BV87" s="300" t="str">
        <f ca="true">+IF(OFFSET('Water Data'!$E$27,0,10*ROW('Water Data'!E81))="","",OFFSET('Water Data'!$E$27,0,10*ROW('Water Data'!E81)))</f>
        <v/>
      </c>
      <c r="BW87" s="300" t="str">
        <f ca="true">+IF(OFFSET('Water Data'!$E$28,0,10*ROW('Water Data'!E81))="","",OFFSET('Water Data'!$E$28,0,10*ROW('Water Data'!E81)))</f>
        <v/>
      </c>
      <c r="BX87" s="300" t="str">
        <f ca="true">+IF(OFFSET('Water Data'!$E$29,0,10*ROW('Water Data'!E81))="","",OFFSET('Water Data'!$E$29,0,10*ROW('Water Data'!E81)))</f>
        <v/>
      </c>
      <c r="BY87" s="300" t="str">
        <f ca="true">+IF(OFFSET('Water Data'!$F$27,0,10*ROW('Water Data'!F81))="","",OFFSET('Water Data'!$F$27,0,10*ROW('Water Data'!F81)))</f>
        <v/>
      </c>
      <c r="BZ87" s="300" t="str">
        <f ca="true">+IF(OFFSET('Water Data'!$F$28,0,10*ROW('Water Data'!F81))="","",OFFSET('Water Data'!$F$28,0,10*ROW('Water Data'!F81)))</f>
        <v/>
      </c>
      <c r="CA87" s="300" t="str">
        <f ca="true">+IF(OFFSET('Water Data'!$F$29,0,10*ROW('Water Data'!F81))="","",OFFSET('Water Data'!$F$29,0,10*ROW('Water Data'!F81)))</f>
        <v/>
      </c>
      <c r="CB87" s="300" t="str">
        <f ca="true">+IF(OFFSET('Water Data'!$G$27,0,10*ROW('Water Data'!G81))="","",OFFSET('Water Data'!$G$27,0,10*ROW('Water Data'!G81)))</f>
        <v/>
      </c>
      <c r="CC87" s="300" t="str">
        <f ca="true">+IF(OFFSET('Water Data'!$G$28,0,10*ROW('Water Data'!G81))="","",OFFSET('Water Data'!$G$28,0,10*ROW('Water Data'!G81)))</f>
        <v/>
      </c>
      <c r="CD87" s="300" t="str">
        <f ca="true">+IF(OFFSET('Water Data'!$G$29,0,10*ROW('Water Data'!G81))="","",OFFSET('Water Data'!$G$29,0,10*ROW('Water Data'!G81)))</f>
        <v/>
      </c>
      <c r="CE87" s="300" t="str">
        <f ca="true">+IF(OFFSET('Water Data'!$H$27,0,10*ROW('Water Data'!H81))="","",OFFSET('Water Data'!$H$27,0,10*ROW('Water Data'!H81)))</f>
        <v/>
      </c>
      <c r="CF87" s="300" t="str">
        <f ca="true">+IF(OFFSET('Water Data'!$H$28,0,10*ROW('Water Data'!H81))="","",OFFSET('Water Data'!$H$28,0,10*ROW('Water Data'!H81)))</f>
        <v/>
      </c>
      <c r="CG87" s="300" t="str">
        <f ca="true">+IF(OFFSET('Water Data'!$H$29,0,10*ROW('Water Data'!H81))="","",OFFSET('Water Data'!$H$29,0,10*ROW('Water Data'!H81)))</f>
        <v/>
      </c>
      <c r="CH87" s="300" t="str">
        <f ca="true">+IF(OFFSET('Water Data'!$I$27,0,10*ROW('Water Data'!I81))="","",OFFSET('Water Data'!$I$27,0,10*ROW('Water Data'!I81)))</f>
        <v/>
      </c>
      <c r="CI87" s="300" t="str">
        <f ca="true">+IF(OFFSET('Water Data'!$I$28,0,10*ROW('Water Data'!I81))="","",OFFSET('Water Data'!$I$28,0,10*ROW('Water Data'!I81)))</f>
        <v/>
      </c>
      <c r="CJ87" s="300" t="str">
        <f ca="true">+IF(OFFSET('Water Data'!$I$29,0,10*ROW('Water Data'!I81))="","",OFFSET('Water Data'!$I$29,0,10*ROW('Water Data'!I81)))</f>
        <v/>
      </c>
      <c r="CK87" s="300" t="str">
        <f ca="true">+IF(OFFSET('Sanitation Data'!$D$28,0,10*ROW('Sanitation Data'!D81))="","",OFFSET('Sanitation Data'!$D$28,0,10*ROW('Sanitation Data'!D81)))</f>
        <v/>
      </c>
      <c r="CL87" s="300" t="str">
        <f ca="true">+IF(OFFSET('Sanitation Data'!$D$29,0,10*ROW('Sanitation Data'!D81))="","",OFFSET('Sanitation Data'!$D$29,0,10*ROW('Sanitation Data'!D81)))</f>
        <v/>
      </c>
      <c r="CM87" s="300" t="str">
        <f ca="true">+IF(OFFSET('Sanitation Data'!$D$30,0,10*ROW('Sanitation Data'!D81))="","",OFFSET('Sanitation Data'!$D$30,0,10*ROW('Sanitation Data'!D81)))</f>
        <v/>
      </c>
      <c r="CN87" s="300" t="str">
        <f ca="true">+IF(OFFSET('Sanitation Data'!$D$31,0,10*ROW('Sanitation Data'!D81))="","",OFFSET('Sanitation Data'!$D$31,0,10*ROW('Sanitation Data'!D81)))</f>
        <v/>
      </c>
      <c r="CO87" s="300" t="str">
        <f ca="true">+IF(OFFSET('Sanitation Data'!$D$32,0,10*ROW('Sanitation Data'!D81))="","",OFFSET('Sanitation Data'!$D$32,0,10*ROW('Sanitation Data'!D81)))</f>
        <v/>
      </c>
      <c r="CP87" s="300" t="str">
        <f ca="true">+IF(OFFSET('Sanitation Data'!$E$28,0,10*ROW('Sanitation Data'!E81))="","",OFFSET('Sanitation Data'!$E$28,0,10*ROW('Sanitation Data'!E81)))</f>
        <v/>
      </c>
      <c r="CQ87" s="300" t="str">
        <f ca="true">+IF(OFFSET('Sanitation Data'!$E$29,0,10*ROW('Sanitation Data'!E81))="","",OFFSET('Sanitation Data'!$E$29,0,10*ROW('Sanitation Data'!E81)))</f>
        <v/>
      </c>
      <c r="CR87" s="300" t="str">
        <f ca="true">+IF(OFFSET('Sanitation Data'!$E$30,0,10*ROW('Sanitation Data'!E81))="","",OFFSET('Sanitation Data'!$E$30,0,10*ROW('Sanitation Data'!E81)))</f>
        <v/>
      </c>
      <c r="CS87" s="300" t="str">
        <f ca="true">+IF(OFFSET('Sanitation Data'!$E$31,0,10*ROW('Sanitation Data'!E81))="","",OFFSET('Sanitation Data'!$E$31,0,10*ROW('Sanitation Data'!E81)))</f>
        <v/>
      </c>
      <c r="CT87" s="300" t="str">
        <f ca="true">+IF(OFFSET('Sanitation Data'!$E$32,0,10*ROW('Sanitation Data'!E81))="","",OFFSET('Sanitation Data'!$E$32,0,10*ROW('Sanitation Data'!E81)))</f>
        <v/>
      </c>
      <c r="CU87" s="300" t="str">
        <f ca="true">+IF(OFFSET('Sanitation Data'!$F$28,0,10*ROW('Sanitation Data'!F81))="","",OFFSET('Sanitation Data'!$F$28,0,10*ROW('Sanitation Data'!F81)))</f>
        <v/>
      </c>
      <c r="CV87" s="300" t="str">
        <f ca="true">+IF(OFFSET('Sanitation Data'!$F$29,0,10*ROW('Sanitation Data'!F81))="","",OFFSET('Sanitation Data'!$F$29,0,10*ROW('Sanitation Data'!F81)))</f>
        <v/>
      </c>
      <c r="CW87" s="300" t="str">
        <f ca="true">+IF(OFFSET('Sanitation Data'!$F$30,0,10*ROW('Sanitation Data'!F81))="","",OFFSET('Sanitation Data'!$F$30,0,10*ROW('Sanitation Data'!F81)))</f>
        <v/>
      </c>
      <c r="CX87" s="300" t="str">
        <f ca="true">+IF(OFFSET('Sanitation Data'!$F$31,0,10*ROW('Sanitation Data'!F81))="","",OFFSET('Sanitation Data'!$F$31,0,10*ROW('Sanitation Data'!F81)))</f>
        <v/>
      </c>
      <c r="CY87" s="300" t="str">
        <f ca="true">+IF(OFFSET('Sanitation Data'!$F$32,0,10*ROW('Sanitation Data'!F81))="","",OFFSET('Sanitation Data'!$F$32,0,10*ROW('Sanitation Data'!F81)))</f>
        <v/>
      </c>
      <c r="CZ87" s="300" t="str">
        <f ca="true">+IF(OFFSET('Sanitation Data'!$G$28,0,10*ROW('Sanitation Data'!G81))="","",OFFSET('Sanitation Data'!$G$28,0,10*ROW('Sanitation Data'!G81)))</f>
        <v/>
      </c>
      <c r="DA87" s="300" t="str">
        <f ca="true">+IF(OFFSET('Sanitation Data'!$G$29,0,10*ROW('Sanitation Data'!G81))="","",OFFSET('Sanitation Data'!$G$29,0,10*ROW('Sanitation Data'!G81)))</f>
        <v/>
      </c>
      <c r="DB87" s="300" t="str">
        <f ca="true">+IF(OFFSET('Sanitation Data'!$G$30,0,10*ROW('Sanitation Data'!G81))="","",OFFSET('Sanitation Data'!$G$30,0,10*ROW('Sanitation Data'!G81)))</f>
        <v/>
      </c>
      <c r="DC87" s="300" t="str">
        <f ca="true">+IF(OFFSET('Sanitation Data'!$G$31,0,10*ROW('Sanitation Data'!G81))="","",OFFSET('Sanitation Data'!$G$31,0,10*ROW('Sanitation Data'!G81)))</f>
        <v/>
      </c>
      <c r="DD87" s="300" t="str">
        <f ca="true">+IF(OFFSET('Sanitation Data'!$G$32,0,10*ROW('Sanitation Data'!G81))="","",OFFSET('Sanitation Data'!$G$32,0,10*ROW('Sanitation Data'!G81)))</f>
        <v/>
      </c>
      <c r="DE87" s="300" t="str">
        <f ca="true">+IF(OFFSET('Sanitation Data'!$H$28,0,10*ROW('Sanitation Data'!H81))="","",OFFSET('Sanitation Data'!$H$28,0,10*ROW('Sanitation Data'!H81)))</f>
        <v/>
      </c>
      <c r="DF87" s="300" t="str">
        <f ca="true">+IF(OFFSET('Sanitation Data'!$H$29,0,10*ROW('Sanitation Data'!H81))="","",OFFSET('Sanitation Data'!$H$29,0,10*ROW('Sanitation Data'!H81)))</f>
        <v/>
      </c>
      <c r="DG87" s="300" t="str">
        <f ca="true">+IF(OFFSET('Sanitation Data'!$H$30,0,10*ROW('Sanitation Data'!H81))="","",OFFSET('Sanitation Data'!$H$30,0,10*ROW('Sanitation Data'!H81)))</f>
        <v/>
      </c>
      <c r="DH87" s="300" t="str">
        <f ca="true">+IF(OFFSET('Sanitation Data'!$H$31,0,10*ROW('Sanitation Data'!H81))="","",OFFSET('Sanitation Data'!$H$31,0,10*ROW('Sanitation Data'!H81)))</f>
        <v/>
      </c>
      <c r="DI87" s="300" t="str">
        <f ca="true">+IF(OFFSET('Sanitation Data'!$H$32,0,10*ROW('Sanitation Data'!H81))="","",OFFSET('Sanitation Data'!$H$32,0,10*ROW('Sanitation Data'!H81)))</f>
        <v/>
      </c>
      <c r="DJ87" s="300" t="str">
        <f ca="true">+IF(OFFSET('Sanitation Data'!$I$28,0,10*ROW('Sanitation Data'!I81))="","",OFFSET('Sanitation Data'!$I$28,0,10*ROW('Sanitation Data'!I81)))</f>
        <v/>
      </c>
      <c r="DK87" s="300" t="str">
        <f ca="true">+IF(OFFSET('Sanitation Data'!$I$29,0,10*ROW('Sanitation Data'!I81))="","",OFFSET('Sanitation Data'!$I$29,0,10*ROW('Sanitation Data'!I81)))</f>
        <v/>
      </c>
      <c r="DL87" s="300" t="str">
        <f ca="true">+IF(OFFSET('Sanitation Data'!$I$30,0,10*ROW('Sanitation Data'!I81))="","",OFFSET('Sanitation Data'!$I$30,0,10*ROW('Sanitation Data'!I81)))</f>
        <v/>
      </c>
      <c r="DM87" s="300" t="str">
        <f ca="true">+IF(OFFSET('Sanitation Data'!$I$31,0,10*ROW('Sanitation Data'!I81))="","",OFFSET('Sanitation Data'!$I$31,0,10*ROW('Sanitation Data'!I81)))</f>
        <v/>
      </c>
      <c r="DN87" s="300" t="str">
        <f ca="true">+IF(OFFSET('Sanitation Data'!$I$32,0,10*ROW('Sanitation Data'!I81))="","",OFFSET('Sanitation Data'!$I$32,0,10*ROW('Sanitation Data'!I81)))</f>
        <v/>
      </c>
      <c r="DO87" s="300" t="str">
        <f ca="true">+IF(OFFSET('Hygiene Data'!$D$11,0,10*ROW('Hygiene Data'!D81))="","",OFFSET('Hygiene Data'!$D$11,0,10*ROW('Hygiene Data'!D81)))</f>
        <v/>
      </c>
      <c r="DP87" s="300" t="str">
        <f ca="true">+IF(OFFSET('Hygiene Data'!$D$12,0,10*ROW('Hygiene Data'!D81))="","",OFFSET('Hygiene Data'!$D$12,0,10*ROW('Hygiene Data'!D81)))</f>
        <v/>
      </c>
      <c r="DQ87" s="300" t="str">
        <f ca="true">+IF(OFFSET('Hygiene Data'!$D$13,0,10*ROW('Hygiene Data'!D81))="","",OFFSET('Hygiene Data'!$D$13,0,10*ROW('Hygiene Data'!D81)))</f>
        <v/>
      </c>
      <c r="DR87" s="300" t="str">
        <f ca="true">+IF(OFFSET('Hygiene Data'!$E$11,0,10*ROW('Hygiene Data'!E81))="","",OFFSET('Hygiene Data'!$E$11,0,10*ROW('Hygiene Data'!E81)))</f>
        <v/>
      </c>
      <c r="DS87" s="300" t="str">
        <f ca="true">+IF(OFFSET('Hygiene Data'!$E$12,0,10*ROW('Hygiene Data'!E81))="","",OFFSET('Hygiene Data'!$E$12,0,10*ROW('Hygiene Data'!E81)))</f>
        <v/>
      </c>
      <c r="DT87" s="300" t="str">
        <f ca="true">+IF(OFFSET('Hygiene Data'!$E$13,0,10*ROW('Hygiene Data'!E81))="","",OFFSET('Hygiene Data'!$E$13,0,10*ROW('Hygiene Data'!E81)))</f>
        <v/>
      </c>
      <c r="DU87" s="300" t="str">
        <f ca="true">+IF(OFFSET('Hygiene Data'!$F$11,0,10*ROW('Hygiene Data'!F81))="","",OFFSET('Hygiene Data'!$F$11,0,10*ROW('Hygiene Data'!F81)))</f>
        <v/>
      </c>
      <c r="DV87" s="300" t="str">
        <f ca="true">+IF(OFFSET('Hygiene Data'!$F$12,0,10*ROW('Hygiene Data'!F81))="","",OFFSET('Hygiene Data'!$F$12,0,10*ROW('Hygiene Data'!F81)))</f>
        <v/>
      </c>
      <c r="DW87" s="300" t="str">
        <f ca="true">+IF(OFFSET('Hygiene Data'!$F$13,0,10*ROW('Hygiene Data'!F81))="","",OFFSET('Hygiene Data'!$F$13,0,10*ROW('Hygiene Data'!F81)))</f>
        <v/>
      </c>
      <c r="DX87" s="300" t="str">
        <f ca="true">+IF(OFFSET('Hygiene Data'!$G$11,0,10*ROW('Hygiene Data'!G81))="","",OFFSET('Hygiene Data'!$G$11,0,10*ROW('Hygiene Data'!G81)))</f>
        <v/>
      </c>
      <c r="DY87" s="300" t="str">
        <f ca="true">+IF(OFFSET('Hygiene Data'!$G$12,0,10*ROW('Hygiene Data'!G81))="","",OFFSET('Hygiene Data'!$G$12,0,10*ROW('Hygiene Data'!G81)))</f>
        <v/>
      </c>
      <c r="DZ87" s="300" t="str">
        <f ca="true">+IF(OFFSET('Hygiene Data'!$G$13,0,10*ROW('Hygiene Data'!G81))="","",OFFSET('Hygiene Data'!$G$13,0,10*ROW('Hygiene Data'!G81)))</f>
        <v/>
      </c>
      <c r="EA87" s="300" t="str">
        <f ca="true">+IF(OFFSET('Hygiene Data'!$H$11,0,10*ROW('Hygiene Data'!H81))="","",OFFSET('Hygiene Data'!$H$11,0,10*ROW('Hygiene Data'!H81)))</f>
        <v/>
      </c>
      <c r="EB87" s="300" t="str">
        <f ca="true">+IF(OFFSET('Hygiene Data'!$H$12,0,10*ROW('Hygiene Data'!H81))="","",OFFSET('Hygiene Data'!$H$12,0,10*ROW('Hygiene Data'!H81)))</f>
        <v/>
      </c>
      <c r="EC87" s="300" t="str">
        <f ca="true">+IF(OFFSET('Hygiene Data'!$H$13,0,10*ROW('Hygiene Data'!H81))="","",OFFSET('Hygiene Data'!$H$13,0,10*ROW('Hygiene Data'!H81)))</f>
        <v/>
      </c>
      <c r="ED87" s="300" t="str">
        <f ca="true">+IF(OFFSET('Hygiene Data'!$I$11,0,10*ROW('Hygiene Data'!I81))="","",OFFSET('Hygiene Data'!$I$11,0,10*ROW('Hygiene Data'!I81)))</f>
        <v/>
      </c>
      <c r="EE87" s="300" t="str">
        <f ca="true">+IF(OFFSET('Hygiene Data'!$I$12,0,10*ROW('Hygiene Data'!I81))="","",OFFSET('Hygiene Data'!$I$12,0,10*ROW('Hygiene Data'!I81)))</f>
        <v/>
      </c>
      <c r="EF87" s="300"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57"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0"/>
      <c r="BS88" s="300" t="str">
        <f ca="true">+IF(OFFSET('Water Data'!$D$27,0,10*ROW('Water Data'!D82))="","",OFFSET('Water Data'!$D$27,0,10*ROW('Water Data'!D82)))</f>
        <v/>
      </c>
      <c r="BT88" s="300" t="str">
        <f ca="true">+IF(OFFSET('Water Data'!$D$28,0,10*ROW('Water Data'!D82))="","",OFFSET('Water Data'!$D$28,0,10*ROW('Water Data'!D82)))</f>
        <v/>
      </c>
      <c r="BU88" s="300" t="str">
        <f ca="true">+IF(OFFSET('Water Data'!$D$29,0,10*ROW('Water Data'!D82))="","",OFFSET('Water Data'!$D$29,0,10*ROW('Water Data'!D82)))</f>
        <v/>
      </c>
      <c r="BV88" s="300" t="str">
        <f ca="true">+IF(OFFSET('Water Data'!$E$27,0,10*ROW('Water Data'!E82))="","",OFFSET('Water Data'!$E$27,0,10*ROW('Water Data'!E82)))</f>
        <v/>
      </c>
      <c r="BW88" s="300" t="str">
        <f ca="true">+IF(OFFSET('Water Data'!$E$28,0,10*ROW('Water Data'!E82))="","",OFFSET('Water Data'!$E$28,0,10*ROW('Water Data'!E82)))</f>
        <v/>
      </c>
      <c r="BX88" s="300" t="str">
        <f ca="true">+IF(OFFSET('Water Data'!$E$29,0,10*ROW('Water Data'!E82))="","",OFFSET('Water Data'!$E$29,0,10*ROW('Water Data'!E82)))</f>
        <v/>
      </c>
      <c r="BY88" s="300" t="str">
        <f ca="true">+IF(OFFSET('Water Data'!$F$27,0,10*ROW('Water Data'!F82))="","",OFFSET('Water Data'!$F$27,0,10*ROW('Water Data'!F82)))</f>
        <v/>
      </c>
      <c r="BZ88" s="300" t="str">
        <f ca="true">+IF(OFFSET('Water Data'!$F$28,0,10*ROW('Water Data'!F82))="","",OFFSET('Water Data'!$F$28,0,10*ROW('Water Data'!F82)))</f>
        <v/>
      </c>
      <c r="CA88" s="300" t="str">
        <f ca="true">+IF(OFFSET('Water Data'!$F$29,0,10*ROW('Water Data'!F82))="","",OFFSET('Water Data'!$F$29,0,10*ROW('Water Data'!F82)))</f>
        <v/>
      </c>
      <c r="CB88" s="300" t="str">
        <f ca="true">+IF(OFFSET('Water Data'!$G$27,0,10*ROW('Water Data'!G82))="","",OFFSET('Water Data'!$G$27,0,10*ROW('Water Data'!G82)))</f>
        <v/>
      </c>
      <c r="CC88" s="300" t="str">
        <f ca="true">+IF(OFFSET('Water Data'!$G$28,0,10*ROW('Water Data'!G82))="","",OFFSET('Water Data'!$G$28,0,10*ROW('Water Data'!G82)))</f>
        <v/>
      </c>
      <c r="CD88" s="300" t="str">
        <f ca="true">+IF(OFFSET('Water Data'!$G$29,0,10*ROW('Water Data'!G82))="","",OFFSET('Water Data'!$G$29,0,10*ROW('Water Data'!G82)))</f>
        <v/>
      </c>
      <c r="CE88" s="300" t="str">
        <f ca="true">+IF(OFFSET('Water Data'!$H$27,0,10*ROW('Water Data'!H82))="","",OFFSET('Water Data'!$H$27,0,10*ROW('Water Data'!H82)))</f>
        <v/>
      </c>
      <c r="CF88" s="300" t="str">
        <f ca="true">+IF(OFFSET('Water Data'!$H$28,0,10*ROW('Water Data'!H82))="","",OFFSET('Water Data'!$H$28,0,10*ROW('Water Data'!H82)))</f>
        <v/>
      </c>
      <c r="CG88" s="300" t="str">
        <f ca="true">+IF(OFFSET('Water Data'!$H$29,0,10*ROW('Water Data'!H82))="","",OFFSET('Water Data'!$H$29,0,10*ROW('Water Data'!H82)))</f>
        <v/>
      </c>
      <c r="CH88" s="300" t="str">
        <f ca="true">+IF(OFFSET('Water Data'!$I$27,0,10*ROW('Water Data'!I82))="","",OFFSET('Water Data'!$I$27,0,10*ROW('Water Data'!I82)))</f>
        <v/>
      </c>
      <c r="CI88" s="300" t="str">
        <f ca="true">+IF(OFFSET('Water Data'!$I$28,0,10*ROW('Water Data'!I82))="","",OFFSET('Water Data'!$I$28,0,10*ROW('Water Data'!I82)))</f>
        <v/>
      </c>
      <c r="CJ88" s="300" t="str">
        <f ca="true">+IF(OFFSET('Water Data'!$I$29,0,10*ROW('Water Data'!I82))="","",OFFSET('Water Data'!$I$29,0,10*ROW('Water Data'!I82)))</f>
        <v/>
      </c>
      <c r="CK88" s="300" t="str">
        <f ca="true">+IF(OFFSET('Sanitation Data'!$D$28,0,10*ROW('Sanitation Data'!D82))="","",OFFSET('Sanitation Data'!$D$28,0,10*ROW('Sanitation Data'!D82)))</f>
        <v/>
      </c>
      <c r="CL88" s="300" t="str">
        <f ca="true">+IF(OFFSET('Sanitation Data'!$D$29,0,10*ROW('Sanitation Data'!D82))="","",OFFSET('Sanitation Data'!$D$29,0,10*ROW('Sanitation Data'!D82)))</f>
        <v/>
      </c>
      <c r="CM88" s="300" t="str">
        <f ca="true">+IF(OFFSET('Sanitation Data'!$D$30,0,10*ROW('Sanitation Data'!D82))="","",OFFSET('Sanitation Data'!$D$30,0,10*ROW('Sanitation Data'!D82)))</f>
        <v/>
      </c>
      <c r="CN88" s="300" t="str">
        <f ca="true">+IF(OFFSET('Sanitation Data'!$D$31,0,10*ROW('Sanitation Data'!D82))="","",OFFSET('Sanitation Data'!$D$31,0,10*ROW('Sanitation Data'!D82)))</f>
        <v/>
      </c>
      <c r="CO88" s="300" t="str">
        <f ca="true">+IF(OFFSET('Sanitation Data'!$D$32,0,10*ROW('Sanitation Data'!D82))="","",OFFSET('Sanitation Data'!$D$32,0,10*ROW('Sanitation Data'!D82)))</f>
        <v/>
      </c>
      <c r="CP88" s="300" t="str">
        <f ca="true">+IF(OFFSET('Sanitation Data'!$E$28,0,10*ROW('Sanitation Data'!E82))="","",OFFSET('Sanitation Data'!$E$28,0,10*ROW('Sanitation Data'!E82)))</f>
        <v/>
      </c>
      <c r="CQ88" s="300" t="str">
        <f ca="true">+IF(OFFSET('Sanitation Data'!$E$29,0,10*ROW('Sanitation Data'!E82))="","",OFFSET('Sanitation Data'!$E$29,0,10*ROW('Sanitation Data'!E82)))</f>
        <v/>
      </c>
      <c r="CR88" s="300" t="str">
        <f ca="true">+IF(OFFSET('Sanitation Data'!$E$30,0,10*ROW('Sanitation Data'!E82))="","",OFFSET('Sanitation Data'!$E$30,0,10*ROW('Sanitation Data'!E82)))</f>
        <v/>
      </c>
      <c r="CS88" s="300" t="str">
        <f ca="true">+IF(OFFSET('Sanitation Data'!$E$31,0,10*ROW('Sanitation Data'!E82))="","",OFFSET('Sanitation Data'!$E$31,0,10*ROW('Sanitation Data'!E82)))</f>
        <v/>
      </c>
      <c r="CT88" s="300" t="str">
        <f ca="true">+IF(OFFSET('Sanitation Data'!$E$32,0,10*ROW('Sanitation Data'!E82))="","",OFFSET('Sanitation Data'!$E$32,0,10*ROW('Sanitation Data'!E82)))</f>
        <v/>
      </c>
      <c r="CU88" s="300" t="str">
        <f ca="true">+IF(OFFSET('Sanitation Data'!$F$28,0,10*ROW('Sanitation Data'!F82))="","",OFFSET('Sanitation Data'!$F$28,0,10*ROW('Sanitation Data'!F82)))</f>
        <v/>
      </c>
      <c r="CV88" s="300" t="str">
        <f ca="true">+IF(OFFSET('Sanitation Data'!$F$29,0,10*ROW('Sanitation Data'!F82))="","",OFFSET('Sanitation Data'!$F$29,0,10*ROW('Sanitation Data'!F82)))</f>
        <v/>
      </c>
      <c r="CW88" s="300" t="str">
        <f ca="true">+IF(OFFSET('Sanitation Data'!$F$30,0,10*ROW('Sanitation Data'!F82))="","",OFFSET('Sanitation Data'!$F$30,0,10*ROW('Sanitation Data'!F82)))</f>
        <v/>
      </c>
      <c r="CX88" s="300" t="str">
        <f ca="true">+IF(OFFSET('Sanitation Data'!$F$31,0,10*ROW('Sanitation Data'!F82))="","",OFFSET('Sanitation Data'!$F$31,0,10*ROW('Sanitation Data'!F82)))</f>
        <v/>
      </c>
      <c r="CY88" s="300" t="str">
        <f ca="true">+IF(OFFSET('Sanitation Data'!$F$32,0,10*ROW('Sanitation Data'!F82))="","",OFFSET('Sanitation Data'!$F$32,0,10*ROW('Sanitation Data'!F82)))</f>
        <v/>
      </c>
      <c r="CZ88" s="300" t="str">
        <f ca="true">+IF(OFFSET('Sanitation Data'!$G$28,0,10*ROW('Sanitation Data'!G82))="","",OFFSET('Sanitation Data'!$G$28,0,10*ROW('Sanitation Data'!G82)))</f>
        <v/>
      </c>
      <c r="DA88" s="300" t="str">
        <f ca="true">+IF(OFFSET('Sanitation Data'!$G$29,0,10*ROW('Sanitation Data'!G82))="","",OFFSET('Sanitation Data'!$G$29,0,10*ROW('Sanitation Data'!G82)))</f>
        <v/>
      </c>
      <c r="DB88" s="300" t="str">
        <f ca="true">+IF(OFFSET('Sanitation Data'!$G$30,0,10*ROW('Sanitation Data'!G82))="","",OFFSET('Sanitation Data'!$G$30,0,10*ROW('Sanitation Data'!G82)))</f>
        <v/>
      </c>
      <c r="DC88" s="300" t="str">
        <f ca="true">+IF(OFFSET('Sanitation Data'!$G$31,0,10*ROW('Sanitation Data'!G82))="","",OFFSET('Sanitation Data'!$G$31,0,10*ROW('Sanitation Data'!G82)))</f>
        <v/>
      </c>
      <c r="DD88" s="300" t="str">
        <f ca="true">+IF(OFFSET('Sanitation Data'!$G$32,0,10*ROW('Sanitation Data'!G82))="","",OFFSET('Sanitation Data'!$G$32,0,10*ROW('Sanitation Data'!G82)))</f>
        <v/>
      </c>
      <c r="DE88" s="300" t="str">
        <f ca="true">+IF(OFFSET('Sanitation Data'!$H$28,0,10*ROW('Sanitation Data'!H82))="","",OFFSET('Sanitation Data'!$H$28,0,10*ROW('Sanitation Data'!H82)))</f>
        <v/>
      </c>
      <c r="DF88" s="300" t="str">
        <f ca="true">+IF(OFFSET('Sanitation Data'!$H$29,0,10*ROW('Sanitation Data'!H82))="","",OFFSET('Sanitation Data'!$H$29,0,10*ROW('Sanitation Data'!H82)))</f>
        <v/>
      </c>
      <c r="DG88" s="300" t="str">
        <f ca="true">+IF(OFFSET('Sanitation Data'!$H$30,0,10*ROW('Sanitation Data'!H82))="","",OFFSET('Sanitation Data'!$H$30,0,10*ROW('Sanitation Data'!H82)))</f>
        <v/>
      </c>
      <c r="DH88" s="300" t="str">
        <f ca="true">+IF(OFFSET('Sanitation Data'!$H$31,0,10*ROW('Sanitation Data'!H82))="","",OFFSET('Sanitation Data'!$H$31,0,10*ROW('Sanitation Data'!H82)))</f>
        <v/>
      </c>
      <c r="DI88" s="300" t="str">
        <f ca="true">+IF(OFFSET('Sanitation Data'!$H$32,0,10*ROW('Sanitation Data'!H82))="","",OFFSET('Sanitation Data'!$H$32,0,10*ROW('Sanitation Data'!H82)))</f>
        <v/>
      </c>
      <c r="DJ88" s="300" t="str">
        <f ca="true">+IF(OFFSET('Sanitation Data'!$I$28,0,10*ROW('Sanitation Data'!I82))="","",OFFSET('Sanitation Data'!$I$28,0,10*ROW('Sanitation Data'!I82)))</f>
        <v/>
      </c>
      <c r="DK88" s="300" t="str">
        <f ca="true">+IF(OFFSET('Sanitation Data'!$I$29,0,10*ROW('Sanitation Data'!I82))="","",OFFSET('Sanitation Data'!$I$29,0,10*ROW('Sanitation Data'!I82)))</f>
        <v/>
      </c>
      <c r="DL88" s="300" t="str">
        <f ca="true">+IF(OFFSET('Sanitation Data'!$I$30,0,10*ROW('Sanitation Data'!I82))="","",OFFSET('Sanitation Data'!$I$30,0,10*ROW('Sanitation Data'!I82)))</f>
        <v/>
      </c>
      <c r="DM88" s="300" t="str">
        <f ca="true">+IF(OFFSET('Sanitation Data'!$I$31,0,10*ROW('Sanitation Data'!I82))="","",OFFSET('Sanitation Data'!$I$31,0,10*ROW('Sanitation Data'!I82)))</f>
        <v/>
      </c>
      <c r="DN88" s="300" t="str">
        <f ca="true">+IF(OFFSET('Sanitation Data'!$I$32,0,10*ROW('Sanitation Data'!I82))="","",OFFSET('Sanitation Data'!$I$32,0,10*ROW('Sanitation Data'!I82)))</f>
        <v/>
      </c>
      <c r="DO88" s="300" t="str">
        <f ca="true">+IF(OFFSET('Hygiene Data'!$D$11,0,10*ROW('Hygiene Data'!D82))="","",OFFSET('Hygiene Data'!$D$11,0,10*ROW('Hygiene Data'!D82)))</f>
        <v/>
      </c>
      <c r="DP88" s="300" t="str">
        <f ca="true">+IF(OFFSET('Hygiene Data'!$D$12,0,10*ROW('Hygiene Data'!D82))="","",OFFSET('Hygiene Data'!$D$12,0,10*ROW('Hygiene Data'!D82)))</f>
        <v/>
      </c>
      <c r="DQ88" s="300" t="str">
        <f ca="true">+IF(OFFSET('Hygiene Data'!$D$13,0,10*ROW('Hygiene Data'!D82))="","",OFFSET('Hygiene Data'!$D$13,0,10*ROW('Hygiene Data'!D82)))</f>
        <v/>
      </c>
      <c r="DR88" s="300" t="str">
        <f ca="true">+IF(OFFSET('Hygiene Data'!$E$11,0,10*ROW('Hygiene Data'!E82))="","",OFFSET('Hygiene Data'!$E$11,0,10*ROW('Hygiene Data'!E82)))</f>
        <v/>
      </c>
      <c r="DS88" s="300" t="str">
        <f ca="true">+IF(OFFSET('Hygiene Data'!$E$12,0,10*ROW('Hygiene Data'!E82))="","",OFFSET('Hygiene Data'!$E$12,0,10*ROW('Hygiene Data'!E82)))</f>
        <v/>
      </c>
      <c r="DT88" s="300" t="str">
        <f ca="true">+IF(OFFSET('Hygiene Data'!$E$13,0,10*ROW('Hygiene Data'!E82))="","",OFFSET('Hygiene Data'!$E$13,0,10*ROW('Hygiene Data'!E82)))</f>
        <v/>
      </c>
      <c r="DU88" s="300" t="str">
        <f ca="true">+IF(OFFSET('Hygiene Data'!$F$11,0,10*ROW('Hygiene Data'!F82))="","",OFFSET('Hygiene Data'!$F$11,0,10*ROW('Hygiene Data'!F82)))</f>
        <v/>
      </c>
      <c r="DV88" s="300" t="str">
        <f ca="true">+IF(OFFSET('Hygiene Data'!$F$12,0,10*ROW('Hygiene Data'!F82))="","",OFFSET('Hygiene Data'!$F$12,0,10*ROW('Hygiene Data'!F82)))</f>
        <v/>
      </c>
      <c r="DW88" s="300" t="str">
        <f ca="true">+IF(OFFSET('Hygiene Data'!$F$13,0,10*ROW('Hygiene Data'!F82))="","",OFFSET('Hygiene Data'!$F$13,0,10*ROW('Hygiene Data'!F82)))</f>
        <v/>
      </c>
      <c r="DX88" s="300" t="str">
        <f ca="true">+IF(OFFSET('Hygiene Data'!$G$11,0,10*ROW('Hygiene Data'!G82))="","",OFFSET('Hygiene Data'!$G$11,0,10*ROW('Hygiene Data'!G82)))</f>
        <v/>
      </c>
      <c r="DY88" s="300" t="str">
        <f ca="true">+IF(OFFSET('Hygiene Data'!$G$12,0,10*ROW('Hygiene Data'!G82))="","",OFFSET('Hygiene Data'!$G$12,0,10*ROW('Hygiene Data'!G82)))</f>
        <v/>
      </c>
      <c r="DZ88" s="300" t="str">
        <f ca="true">+IF(OFFSET('Hygiene Data'!$G$13,0,10*ROW('Hygiene Data'!G82))="","",OFFSET('Hygiene Data'!$G$13,0,10*ROW('Hygiene Data'!G82)))</f>
        <v/>
      </c>
      <c r="EA88" s="300" t="str">
        <f ca="true">+IF(OFFSET('Hygiene Data'!$H$11,0,10*ROW('Hygiene Data'!H82))="","",OFFSET('Hygiene Data'!$H$11,0,10*ROW('Hygiene Data'!H82)))</f>
        <v/>
      </c>
      <c r="EB88" s="300" t="str">
        <f ca="true">+IF(OFFSET('Hygiene Data'!$H$12,0,10*ROW('Hygiene Data'!H82))="","",OFFSET('Hygiene Data'!$H$12,0,10*ROW('Hygiene Data'!H82)))</f>
        <v/>
      </c>
      <c r="EC88" s="300" t="str">
        <f ca="true">+IF(OFFSET('Hygiene Data'!$H$13,0,10*ROW('Hygiene Data'!H82))="","",OFFSET('Hygiene Data'!$H$13,0,10*ROW('Hygiene Data'!H82)))</f>
        <v/>
      </c>
      <c r="ED88" s="300" t="str">
        <f ca="true">+IF(OFFSET('Hygiene Data'!$I$11,0,10*ROW('Hygiene Data'!I82))="","",OFFSET('Hygiene Data'!$I$11,0,10*ROW('Hygiene Data'!I82)))</f>
        <v/>
      </c>
      <c r="EE88" s="300" t="str">
        <f ca="true">+IF(OFFSET('Hygiene Data'!$I$12,0,10*ROW('Hygiene Data'!I82))="","",OFFSET('Hygiene Data'!$I$12,0,10*ROW('Hygiene Data'!I82)))</f>
        <v/>
      </c>
      <c r="EF88" s="300"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57"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0"/>
      <c r="BS89" s="300" t="str">
        <f ca="true">+IF(OFFSET('Water Data'!$D$27,0,10*ROW('Water Data'!D83))="","",OFFSET('Water Data'!$D$27,0,10*ROW('Water Data'!D83)))</f>
        <v/>
      </c>
      <c r="BT89" s="300" t="str">
        <f ca="true">+IF(OFFSET('Water Data'!$D$28,0,10*ROW('Water Data'!D83))="","",OFFSET('Water Data'!$D$28,0,10*ROW('Water Data'!D83)))</f>
        <v/>
      </c>
      <c r="BU89" s="300" t="str">
        <f ca="true">+IF(OFFSET('Water Data'!$D$29,0,10*ROW('Water Data'!D83))="","",OFFSET('Water Data'!$D$29,0,10*ROW('Water Data'!D83)))</f>
        <v/>
      </c>
      <c r="BV89" s="300" t="str">
        <f ca="true">+IF(OFFSET('Water Data'!$E$27,0,10*ROW('Water Data'!E83))="","",OFFSET('Water Data'!$E$27,0,10*ROW('Water Data'!E83)))</f>
        <v/>
      </c>
      <c r="BW89" s="300" t="str">
        <f ca="true">+IF(OFFSET('Water Data'!$E$28,0,10*ROW('Water Data'!E83))="","",OFFSET('Water Data'!$E$28,0,10*ROW('Water Data'!E83)))</f>
        <v/>
      </c>
      <c r="BX89" s="300" t="str">
        <f ca="true">+IF(OFFSET('Water Data'!$E$29,0,10*ROW('Water Data'!E83))="","",OFFSET('Water Data'!$E$29,0,10*ROW('Water Data'!E83)))</f>
        <v/>
      </c>
      <c r="BY89" s="300" t="str">
        <f ca="true">+IF(OFFSET('Water Data'!$F$27,0,10*ROW('Water Data'!F83))="","",OFFSET('Water Data'!$F$27,0,10*ROW('Water Data'!F83)))</f>
        <v/>
      </c>
      <c r="BZ89" s="300" t="str">
        <f ca="true">+IF(OFFSET('Water Data'!$F$28,0,10*ROW('Water Data'!F83))="","",OFFSET('Water Data'!$F$28,0,10*ROW('Water Data'!F83)))</f>
        <v/>
      </c>
      <c r="CA89" s="300" t="str">
        <f ca="true">+IF(OFFSET('Water Data'!$F$29,0,10*ROW('Water Data'!F83))="","",OFFSET('Water Data'!$F$29,0,10*ROW('Water Data'!F83)))</f>
        <v/>
      </c>
      <c r="CB89" s="300" t="str">
        <f ca="true">+IF(OFFSET('Water Data'!$G$27,0,10*ROW('Water Data'!G83))="","",OFFSET('Water Data'!$G$27,0,10*ROW('Water Data'!G83)))</f>
        <v/>
      </c>
      <c r="CC89" s="300" t="str">
        <f ca="true">+IF(OFFSET('Water Data'!$G$28,0,10*ROW('Water Data'!G83))="","",OFFSET('Water Data'!$G$28,0,10*ROW('Water Data'!G83)))</f>
        <v/>
      </c>
      <c r="CD89" s="300" t="str">
        <f ca="true">+IF(OFFSET('Water Data'!$G$29,0,10*ROW('Water Data'!G83))="","",OFFSET('Water Data'!$G$29,0,10*ROW('Water Data'!G83)))</f>
        <v/>
      </c>
      <c r="CE89" s="300" t="str">
        <f ca="true">+IF(OFFSET('Water Data'!$H$27,0,10*ROW('Water Data'!H83))="","",OFFSET('Water Data'!$H$27,0,10*ROW('Water Data'!H83)))</f>
        <v/>
      </c>
      <c r="CF89" s="300" t="str">
        <f ca="true">+IF(OFFSET('Water Data'!$H$28,0,10*ROW('Water Data'!H83))="","",OFFSET('Water Data'!$H$28,0,10*ROW('Water Data'!H83)))</f>
        <v/>
      </c>
      <c r="CG89" s="300" t="str">
        <f ca="true">+IF(OFFSET('Water Data'!$H$29,0,10*ROW('Water Data'!H83))="","",OFFSET('Water Data'!$H$29,0,10*ROW('Water Data'!H83)))</f>
        <v/>
      </c>
      <c r="CH89" s="300" t="str">
        <f ca="true">+IF(OFFSET('Water Data'!$I$27,0,10*ROW('Water Data'!I83))="","",OFFSET('Water Data'!$I$27,0,10*ROW('Water Data'!I83)))</f>
        <v/>
      </c>
      <c r="CI89" s="300" t="str">
        <f ca="true">+IF(OFFSET('Water Data'!$I$28,0,10*ROW('Water Data'!I83))="","",OFFSET('Water Data'!$I$28,0,10*ROW('Water Data'!I83)))</f>
        <v/>
      </c>
      <c r="CJ89" s="300" t="str">
        <f ca="true">+IF(OFFSET('Water Data'!$I$29,0,10*ROW('Water Data'!I83))="","",OFFSET('Water Data'!$I$29,0,10*ROW('Water Data'!I83)))</f>
        <v/>
      </c>
      <c r="CK89" s="300" t="str">
        <f ca="true">+IF(OFFSET('Sanitation Data'!$D$28,0,10*ROW('Sanitation Data'!D83))="","",OFFSET('Sanitation Data'!$D$28,0,10*ROW('Sanitation Data'!D83)))</f>
        <v/>
      </c>
      <c r="CL89" s="300" t="str">
        <f ca="true">+IF(OFFSET('Sanitation Data'!$D$29,0,10*ROW('Sanitation Data'!D83))="","",OFFSET('Sanitation Data'!$D$29,0,10*ROW('Sanitation Data'!D83)))</f>
        <v/>
      </c>
      <c r="CM89" s="300" t="str">
        <f ca="true">+IF(OFFSET('Sanitation Data'!$D$30,0,10*ROW('Sanitation Data'!D83))="","",OFFSET('Sanitation Data'!$D$30,0,10*ROW('Sanitation Data'!D83)))</f>
        <v/>
      </c>
      <c r="CN89" s="300" t="str">
        <f ca="true">+IF(OFFSET('Sanitation Data'!$D$31,0,10*ROW('Sanitation Data'!D83))="","",OFFSET('Sanitation Data'!$D$31,0,10*ROW('Sanitation Data'!D83)))</f>
        <v/>
      </c>
      <c r="CO89" s="300" t="str">
        <f ca="true">+IF(OFFSET('Sanitation Data'!$D$32,0,10*ROW('Sanitation Data'!D83))="","",OFFSET('Sanitation Data'!$D$32,0,10*ROW('Sanitation Data'!D83)))</f>
        <v/>
      </c>
      <c r="CP89" s="300" t="str">
        <f ca="true">+IF(OFFSET('Sanitation Data'!$E$28,0,10*ROW('Sanitation Data'!E83))="","",OFFSET('Sanitation Data'!$E$28,0,10*ROW('Sanitation Data'!E83)))</f>
        <v/>
      </c>
      <c r="CQ89" s="300" t="str">
        <f ca="true">+IF(OFFSET('Sanitation Data'!$E$29,0,10*ROW('Sanitation Data'!E83))="","",OFFSET('Sanitation Data'!$E$29,0,10*ROW('Sanitation Data'!E83)))</f>
        <v/>
      </c>
      <c r="CR89" s="300" t="str">
        <f ca="true">+IF(OFFSET('Sanitation Data'!$E$30,0,10*ROW('Sanitation Data'!E83))="","",OFFSET('Sanitation Data'!$E$30,0,10*ROW('Sanitation Data'!E83)))</f>
        <v/>
      </c>
      <c r="CS89" s="300" t="str">
        <f ca="true">+IF(OFFSET('Sanitation Data'!$E$31,0,10*ROW('Sanitation Data'!E83))="","",OFFSET('Sanitation Data'!$E$31,0,10*ROW('Sanitation Data'!E83)))</f>
        <v/>
      </c>
      <c r="CT89" s="300" t="str">
        <f ca="true">+IF(OFFSET('Sanitation Data'!$E$32,0,10*ROW('Sanitation Data'!E83))="","",OFFSET('Sanitation Data'!$E$32,0,10*ROW('Sanitation Data'!E83)))</f>
        <v/>
      </c>
      <c r="CU89" s="300" t="str">
        <f ca="true">+IF(OFFSET('Sanitation Data'!$F$28,0,10*ROW('Sanitation Data'!F83))="","",OFFSET('Sanitation Data'!$F$28,0,10*ROW('Sanitation Data'!F83)))</f>
        <v/>
      </c>
      <c r="CV89" s="300" t="str">
        <f ca="true">+IF(OFFSET('Sanitation Data'!$F$29,0,10*ROW('Sanitation Data'!F83))="","",OFFSET('Sanitation Data'!$F$29,0,10*ROW('Sanitation Data'!F83)))</f>
        <v/>
      </c>
      <c r="CW89" s="300" t="str">
        <f ca="true">+IF(OFFSET('Sanitation Data'!$F$30,0,10*ROW('Sanitation Data'!F83))="","",OFFSET('Sanitation Data'!$F$30,0,10*ROW('Sanitation Data'!F83)))</f>
        <v/>
      </c>
      <c r="CX89" s="300" t="str">
        <f ca="true">+IF(OFFSET('Sanitation Data'!$F$31,0,10*ROW('Sanitation Data'!F83))="","",OFFSET('Sanitation Data'!$F$31,0,10*ROW('Sanitation Data'!F83)))</f>
        <v/>
      </c>
      <c r="CY89" s="300" t="str">
        <f ca="true">+IF(OFFSET('Sanitation Data'!$F$32,0,10*ROW('Sanitation Data'!F83))="","",OFFSET('Sanitation Data'!$F$32,0,10*ROW('Sanitation Data'!F83)))</f>
        <v/>
      </c>
      <c r="CZ89" s="300" t="str">
        <f ca="true">+IF(OFFSET('Sanitation Data'!$G$28,0,10*ROW('Sanitation Data'!G83))="","",OFFSET('Sanitation Data'!$G$28,0,10*ROW('Sanitation Data'!G83)))</f>
        <v/>
      </c>
      <c r="DA89" s="300" t="str">
        <f ca="true">+IF(OFFSET('Sanitation Data'!$G$29,0,10*ROW('Sanitation Data'!G83))="","",OFFSET('Sanitation Data'!$G$29,0,10*ROW('Sanitation Data'!G83)))</f>
        <v/>
      </c>
      <c r="DB89" s="300" t="str">
        <f ca="true">+IF(OFFSET('Sanitation Data'!$G$30,0,10*ROW('Sanitation Data'!G83))="","",OFFSET('Sanitation Data'!$G$30,0,10*ROW('Sanitation Data'!G83)))</f>
        <v/>
      </c>
      <c r="DC89" s="300" t="str">
        <f ca="true">+IF(OFFSET('Sanitation Data'!$G$31,0,10*ROW('Sanitation Data'!G83))="","",OFFSET('Sanitation Data'!$G$31,0,10*ROW('Sanitation Data'!G83)))</f>
        <v/>
      </c>
      <c r="DD89" s="300" t="str">
        <f ca="true">+IF(OFFSET('Sanitation Data'!$G$32,0,10*ROW('Sanitation Data'!G83))="","",OFFSET('Sanitation Data'!$G$32,0,10*ROW('Sanitation Data'!G83)))</f>
        <v/>
      </c>
      <c r="DE89" s="300" t="str">
        <f ca="true">+IF(OFFSET('Sanitation Data'!$H$28,0,10*ROW('Sanitation Data'!H83))="","",OFFSET('Sanitation Data'!$H$28,0,10*ROW('Sanitation Data'!H83)))</f>
        <v/>
      </c>
      <c r="DF89" s="300" t="str">
        <f ca="true">+IF(OFFSET('Sanitation Data'!$H$29,0,10*ROW('Sanitation Data'!H83))="","",OFFSET('Sanitation Data'!$H$29,0,10*ROW('Sanitation Data'!H83)))</f>
        <v/>
      </c>
      <c r="DG89" s="300" t="str">
        <f ca="true">+IF(OFFSET('Sanitation Data'!$H$30,0,10*ROW('Sanitation Data'!H83))="","",OFFSET('Sanitation Data'!$H$30,0,10*ROW('Sanitation Data'!H83)))</f>
        <v/>
      </c>
      <c r="DH89" s="300" t="str">
        <f ca="true">+IF(OFFSET('Sanitation Data'!$H$31,0,10*ROW('Sanitation Data'!H83))="","",OFFSET('Sanitation Data'!$H$31,0,10*ROW('Sanitation Data'!H83)))</f>
        <v/>
      </c>
      <c r="DI89" s="300" t="str">
        <f ca="true">+IF(OFFSET('Sanitation Data'!$H$32,0,10*ROW('Sanitation Data'!H83))="","",OFFSET('Sanitation Data'!$H$32,0,10*ROW('Sanitation Data'!H83)))</f>
        <v/>
      </c>
      <c r="DJ89" s="300" t="str">
        <f ca="true">+IF(OFFSET('Sanitation Data'!$I$28,0,10*ROW('Sanitation Data'!I83))="","",OFFSET('Sanitation Data'!$I$28,0,10*ROW('Sanitation Data'!I83)))</f>
        <v/>
      </c>
      <c r="DK89" s="300" t="str">
        <f ca="true">+IF(OFFSET('Sanitation Data'!$I$29,0,10*ROW('Sanitation Data'!I83))="","",OFFSET('Sanitation Data'!$I$29,0,10*ROW('Sanitation Data'!I83)))</f>
        <v/>
      </c>
      <c r="DL89" s="300" t="str">
        <f ca="true">+IF(OFFSET('Sanitation Data'!$I$30,0,10*ROW('Sanitation Data'!I83))="","",OFFSET('Sanitation Data'!$I$30,0,10*ROW('Sanitation Data'!I83)))</f>
        <v/>
      </c>
      <c r="DM89" s="300" t="str">
        <f ca="true">+IF(OFFSET('Sanitation Data'!$I$31,0,10*ROW('Sanitation Data'!I83))="","",OFFSET('Sanitation Data'!$I$31,0,10*ROW('Sanitation Data'!I83)))</f>
        <v/>
      </c>
      <c r="DN89" s="300" t="str">
        <f ca="true">+IF(OFFSET('Sanitation Data'!$I$32,0,10*ROW('Sanitation Data'!I83))="","",OFFSET('Sanitation Data'!$I$32,0,10*ROW('Sanitation Data'!I83)))</f>
        <v/>
      </c>
      <c r="DO89" s="300" t="str">
        <f ca="true">+IF(OFFSET('Hygiene Data'!$D$11,0,10*ROW('Hygiene Data'!D83))="","",OFFSET('Hygiene Data'!$D$11,0,10*ROW('Hygiene Data'!D83)))</f>
        <v/>
      </c>
      <c r="DP89" s="300" t="str">
        <f ca="true">+IF(OFFSET('Hygiene Data'!$D$12,0,10*ROW('Hygiene Data'!D83))="","",OFFSET('Hygiene Data'!$D$12,0,10*ROW('Hygiene Data'!D83)))</f>
        <v/>
      </c>
      <c r="DQ89" s="300" t="str">
        <f ca="true">+IF(OFFSET('Hygiene Data'!$D$13,0,10*ROW('Hygiene Data'!D83))="","",OFFSET('Hygiene Data'!$D$13,0,10*ROW('Hygiene Data'!D83)))</f>
        <v/>
      </c>
      <c r="DR89" s="300" t="str">
        <f ca="true">+IF(OFFSET('Hygiene Data'!$E$11,0,10*ROW('Hygiene Data'!E83))="","",OFFSET('Hygiene Data'!$E$11,0,10*ROW('Hygiene Data'!E83)))</f>
        <v/>
      </c>
      <c r="DS89" s="300" t="str">
        <f ca="true">+IF(OFFSET('Hygiene Data'!$E$12,0,10*ROW('Hygiene Data'!E83))="","",OFFSET('Hygiene Data'!$E$12,0,10*ROW('Hygiene Data'!E83)))</f>
        <v/>
      </c>
      <c r="DT89" s="300" t="str">
        <f ca="true">+IF(OFFSET('Hygiene Data'!$E$13,0,10*ROW('Hygiene Data'!E83))="","",OFFSET('Hygiene Data'!$E$13,0,10*ROW('Hygiene Data'!E83)))</f>
        <v/>
      </c>
      <c r="DU89" s="300" t="str">
        <f ca="true">+IF(OFFSET('Hygiene Data'!$F$11,0,10*ROW('Hygiene Data'!F83))="","",OFFSET('Hygiene Data'!$F$11,0,10*ROW('Hygiene Data'!F83)))</f>
        <v/>
      </c>
      <c r="DV89" s="300" t="str">
        <f ca="true">+IF(OFFSET('Hygiene Data'!$F$12,0,10*ROW('Hygiene Data'!F83))="","",OFFSET('Hygiene Data'!$F$12,0,10*ROW('Hygiene Data'!F83)))</f>
        <v/>
      </c>
      <c r="DW89" s="300" t="str">
        <f ca="true">+IF(OFFSET('Hygiene Data'!$F$13,0,10*ROW('Hygiene Data'!F83))="","",OFFSET('Hygiene Data'!$F$13,0,10*ROW('Hygiene Data'!F83)))</f>
        <v/>
      </c>
      <c r="DX89" s="300" t="str">
        <f ca="true">+IF(OFFSET('Hygiene Data'!$G$11,0,10*ROW('Hygiene Data'!G83))="","",OFFSET('Hygiene Data'!$G$11,0,10*ROW('Hygiene Data'!G83)))</f>
        <v/>
      </c>
      <c r="DY89" s="300" t="str">
        <f ca="true">+IF(OFFSET('Hygiene Data'!$G$12,0,10*ROW('Hygiene Data'!G83))="","",OFFSET('Hygiene Data'!$G$12,0,10*ROW('Hygiene Data'!G83)))</f>
        <v/>
      </c>
      <c r="DZ89" s="300" t="str">
        <f ca="true">+IF(OFFSET('Hygiene Data'!$G$13,0,10*ROW('Hygiene Data'!G83))="","",OFFSET('Hygiene Data'!$G$13,0,10*ROW('Hygiene Data'!G83)))</f>
        <v/>
      </c>
      <c r="EA89" s="300" t="str">
        <f ca="true">+IF(OFFSET('Hygiene Data'!$H$11,0,10*ROW('Hygiene Data'!H83))="","",OFFSET('Hygiene Data'!$H$11,0,10*ROW('Hygiene Data'!H83)))</f>
        <v/>
      </c>
      <c r="EB89" s="300" t="str">
        <f ca="true">+IF(OFFSET('Hygiene Data'!$H$12,0,10*ROW('Hygiene Data'!H83))="","",OFFSET('Hygiene Data'!$H$12,0,10*ROW('Hygiene Data'!H83)))</f>
        <v/>
      </c>
      <c r="EC89" s="300" t="str">
        <f ca="true">+IF(OFFSET('Hygiene Data'!$H$13,0,10*ROW('Hygiene Data'!H83))="","",OFFSET('Hygiene Data'!$H$13,0,10*ROW('Hygiene Data'!H83)))</f>
        <v/>
      </c>
      <c r="ED89" s="300" t="str">
        <f ca="true">+IF(OFFSET('Hygiene Data'!$I$11,0,10*ROW('Hygiene Data'!I83))="","",OFFSET('Hygiene Data'!$I$11,0,10*ROW('Hygiene Data'!I83)))</f>
        <v/>
      </c>
      <c r="EE89" s="300" t="str">
        <f ca="true">+IF(OFFSET('Hygiene Data'!$I$12,0,10*ROW('Hygiene Data'!I83))="","",OFFSET('Hygiene Data'!$I$12,0,10*ROW('Hygiene Data'!I83)))</f>
        <v/>
      </c>
      <c r="EF89" s="300"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57"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0"/>
      <c r="BS90" s="300" t="str">
        <f ca="true">+IF(OFFSET('Water Data'!$D$27,0,10*ROW('Water Data'!D84))="","",OFFSET('Water Data'!$D$27,0,10*ROW('Water Data'!D84)))</f>
        <v/>
      </c>
      <c r="BT90" s="300" t="str">
        <f ca="true">+IF(OFFSET('Water Data'!$D$28,0,10*ROW('Water Data'!D84))="","",OFFSET('Water Data'!$D$28,0,10*ROW('Water Data'!D84)))</f>
        <v/>
      </c>
      <c r="BU90" s="300" t="str">
        <f ca="true">+IF(OFFSET('Water Data'!$D$29,0,10*ROW('Water Data'!D84))="","",OFFSET('Water Data'!$D$29,0,10*ROW('Water Data'!D84)))</f>
        <v/>
      </c>
      <c r="BV90" s="300" t="str">
        <f ca="true">+IF(OFFSET('Water Data'!$E$27,0,10*ROW('Water Data'!E84))="","",OFFSET('Water Data'!$E$27,0,10*ROW('Water Data'!E84)))</f>
        <v/>
      </c>
      <c r="BW90" s="300" t="str">
        <f ca="true">+IF(OFFSET('Water Data'!$E$28,0,10*ROW('Water Data'!E84))="","",OFFSET('Water Data'!$E$28,0,10*ROW('Water Data'!E84)))</f>
        <v/>
      </c>
      <c r="BX90" s="300" t="str">
        <f ca="true">+IF(OFFSET('Water Data'!$E$29,0,10*ROW('Water Data'!E84))="","",OFFSET('Water Data'!$E$29,0,10*ROW('Water Data'!E84)))</f>
        <v/>
      </c>
      <c r="BY90" s="300" t="str">
        <f ca="true">+IF(OFFSET('Water Data'!$F$27,0,10*ROW('Water Data'!F84))="","",OFFSET('Water Data'!$F$27,0,10*ROW('Water Data'!F84)))</f>
        <v/>
      </c>
      <c r="BZ90" s="300" t="str">
        <f ca="true">+IF(OFFSET('Water Data'!$F$28,0,10*ROW('Water Data'!F84))="","",OFFSET('Water Data'!$F$28,0,10*ROW('Water Data'!F84)))</f>
        <v/>
      </c>
      <c r="CA90" s="300" t="str">
        <f ca="true">+IF(OFFSET('Water Data'!$F$29,0,10*ROW('Water Data'!F84))="","",OFFSET('Water Data'!$F$29,0,10*ROW('Water Data'!F84)))</f>
        <v/>
      </c>
      <c r="CB90" s="300" t="str">
        <f ca="true">+IF(OFFSET('Water Data'!$G$27,0,10*ROW('Water Data'!G84))="","",OFFSET('Water Data'!$G$27,0,10*ROW('Water Data'!G84)))</f>
        <v/>
      </c>
      <c r="CC90" s="300" t="str">
        <f ca="true">+IF(OFFSET('Water Data'!$G$28,0,10*ROW('Water Data'!G84))="","",OFFSET('Water Data'!$G$28,0,10*ROW('Water Data'!G84)))</f>
        <v/>
      </c>
      <c r="CD90" s="300" t="str">
        <f ca="true">+IF(OFFSET('Water Data'!$G$29,0,10*ROW('Water Data'!G84))="","",OFFSET('Water Data'!$G$29,0,10*ROW('Water Data'!G84)))</f>
        <v/>
      </c>
      <c r="CE90" s="300" t="str">
        <f ca="true">+IF(OFFSET('Water Data'!$H$27,0,10*ROW('Water Data'!H84))="","",OFFSET('Water Data'!$H$27,0,10*ROW('Water Data'!H84)))</f>
        <v/>
      </c>
      <c r="CF90" s="300" t="str">
        <f ca="true">+IF(OFFSET('Water Data'!$H$28,0,10*ROW('Water Data'!H84))="","",OFFSET('Water Data'!$H$28,0,10*ROW('Water Data'!H84)))</f>
        <v/>
      </c>
      <c r="CG90" s="300" t="str">
        <f ca="true">+IF(OFFSET('Water Data'!$H$29,0,10*ROW('Water Data'!H84))="","",OFFSET('Water Data'!$H$29,0,10*ROW('Water Data'!H84)))</f>
        <v/>
      </c>
      <c r="CH90" s="300" t="str">
        <f ca="true">+IF(OFFSET('Water Data'!$I$27,0,10*ROW('Water Data'!I84))="","",OFFSET('Water Data'!$I$27,0,10*ROW('Water Data'!I84)))</f>
        <v/>
      </c>
      <c r="CI90" s="300" t="str">
        <f ca="true">+IF(OFFSET('Water Data'!$I$28,0,10*ROW('Water Data'!I84))="","",OFFSET('Water Data'!$I$28,0,10*ROW('Water Data'!I84)))</f>
        <v/>
      </c>
      <c r="CJ90" s="300" t="str">
        <f ca="true">+IF(OFFSET('Water Data'!$I$29,0,10*ROW('Water Data'!I84))="","",OFFSET('Water Data'!$I$29,0,10*ROW('Water Data'!I84)))</f>
        <v/>
      </c>
      <c r="CK90" s="300" t="str">
        <f ca="true">+IF(OFFSET('Sanitation Data'!$D$28,0,10*ROW('Sanitation Data'!D84))="","",OFFSET('Sanitation Data'!$D$28,0,10*ROW('Sanitation Data'!D84)))</f>
        <v/>
      </c>
      <c r="CL90" s="300" t="str">
        <f ca="true">+IF(OFFSET('Sanitation Data'!$D$29,0,10*ROW('Sanitation Data'!D84))="","",OFFSET('Sanitation Data'!$D$29,0,10*ROW('Sanitation Data'!D84)))</f>
        <v/>
      </c>
      <c r="CM90" s="300" t="str">
        <f ca="true">+IF(OFFSET('Sanitation Data'!$D$30,0,10*ROW('Sanitation Data'!D84))="","",OFFSET('Sanitation Data'!$D$30,0,10*ROW('Sanitation Data'!D84)))</f>
        <v/>
      </c>
      <c r="CN90" s="300" t="str">
        <f ca="true">+IF(OFFSET('Sanitation Data'!$D$31,0,10*ROW('Sanitation Data'!D84))="","",OFFSET('Sanitation Data'!$D$31,0,10*ROW('Sanitation Data'!D84)))</f>
        <v/>
      </c>
      <c r="CO90" s="300" t="str">
        <f ca="true">+IF(OFFSET('Sanitation Data'!$D$32,0,10*ROW('Sanitation Data'!D84))="","",OFFSET('Sanitation Data'!$D$32,0,10*ROW('Sanitation Data'!D84)))</f>
        <v/>
      </c>
      <c r="CP90" s="300" t="str">
        <f ca="true">+IF(OFFSET('Sanitation Data'!$E$28,0,10*ROW('Sanitation Data'!E84))="","",OFFSET('Sanitation Data'!$E$28,0,10*ROW('Sanitation Data'!E84)))</f>
        <v/>
      </c>
      <c r="CQ90" s="300" t="str">
        <f ca="true">+IF(OFFSET('Sanitation Data'!$E$29,0,10*ROW('Sanitation Data'!E84))="","",OFFSET('Sanitation Data'!$E$29,0,10*ROW('Sanitation Data'!E84)))</f>
        <v/>
      </c>
      <c r="CR90" s="300" t="str">
        <f ca="true">+IF(OFFSET('Sanitation Data'!$E$30,0,10*ROW('Sanitation Data'!E84))="","",OFFSET('Sanitation Data'!$E$30,0,10*ROW('Sanitation Data'!E84)))</f>
        <v/>
      </c>
      <c r="CS90" s="300" t="str">
        <f ca="true">+IF(OFFSET('Sanitation Data'!$E$31,0,10*ROW('Sanitation Data'!E84))="","",OFFSET('Sanitation Data'!$E$31,0,10*ROW('Sanitation Data'!E84)))</f>
        <v/>
      </c>
      <c r="CT90" s="300" t="str">
        <f ca="true">+IF(OFFSET('Sanitation Data'!$E$32,0,10*ROW('Sanitation Data'!E84))="","",OFFSET('Sanitation Data'!$E$32,0,10*ROW('Sanitation Data'!E84)))</f>
        <v/>
      </c>
      <c r="CU90" s="300" t="str">
        <f ca="true">+IF(OFFSET('Sanitation Data'!$F$28,0,10*ROW('Sanitation Data'!F84))="","",OFFSET('Sanitation Data'!$F$28,0,10*ROW('Sanitation Data'!F84)))</f>
        <v/>
      </c>
      <c r="CV90" s="300" t="str">
        <f ca="true">+IF(OFFSET('Sanitation Data'!$F$29,0,10*ROW('Sanitation Data'!F84))="","",OFFSET('Sanitation Data'!$F$29,0,10*ROW('Sanitation Data'!F84)))</f>
        <v/>
      </c>
      <c r="CW90" s="300" t="str">
        <f ca="true">+IF(OFFSET('Sanitation Data'!$F$30,0,10*ROW('Sanitation Data'!F84))="","",OFFSET('Sanitation Data'!$F$30,0,10*ROW('Sanitation Data'!F84)))</f>
        <v/>
      </c>
      <c r="CX90" s="300" t="str">
        <f ca="true">+IF(OFFSET('Sanitation Data'!$F$31,0,10*ROW('Sanitation Data'!F84))="","",OFFSET('Sanitation Data'!$F$31,0,10*ROW('Sanitation Data'!F84)))</f>
        <v/>
      </c>
      <c r="CY90" s="300" t="str">
        <f ca="true">+IF(OFFSET('Sanitation Data'!$F$32,0,10*ROW('Sanitation Data'!F84))="","",OFFSET('Sanitation Data'!$F$32,0,10*ROW('Sanitation Data'!F84)))</f>
        <v/>
      </c>
      <c r="CZ90" s="300" t="str">
        <f ca="true">+IF(OFFSET('Sanitation Data'!$G$28,0,10*ROW('Sanitation Data'!G84))="","",OFFSET('Sanitation Data'!$G$28,0,10*ROW('Sanitation Data'!G84)))</f>
        <v/>
      </c>
      <c r="DA90" s="300" t="str">
        <f ca="true">+IF(OFFSET('Sanitation Data'!$G$29,0,10*ROW('Sanitation Data'!G84))="","",OFFSET('Sanitation Data'!$G$29,0,10*ROW('Sanitation Data'!G84)))</f>
        <v/>
      </c>
      <c r="DB90" s="300" t="str">
        <f ca="true">+IF(OFFSET('Sanitation Data'!$G$30,0,10*ROW('Sanitation Data'!G84))="","",OFFSET('Sanitation Data'!$G$30,0,10*ROW('Sanitation Data'!G84)))</f>
        <v/>
      </c>
      <c r="DC90" s="300" t="str">
        <f ca="true">+IF(OFFSET('Sanitation Data'!$G$31,0,10*ROW('Sanitation Data'!G84))="","",OFFSET('Sanitation Data'!$G$31,0,10*ROW('Sanitation Data'!G84)))</f>
        <v/>
      </c>
      <c r="DD90" s="300" t="str">
        <f ca="true">+IF(OFFSET('Sanitation Data'!$G$32,0,10*ROW('Sanitation Data'!G84))="","",OFFSET('Sanitation Data'!$G$32,0,10*ROW('Sanitation Data'!G84)))</f>
        <v/>
      </c>
      <c r="DE90" s="300" t="str">
        <f ca="true">+IF(OFFSET('Sanitation Data'!$H$28,0,10*ROW('Sanitation Data'!H84))="","",OFFSET('Sanitation Data'!$H$28,0,10*ROW('Sanitation Data'!H84)))</f>
        <v/>
      </c>
      <c r="DF90" s="300" t="str">
        <f ca="true">+IF(OFFSET('Sanitation Data'!$H$29,0,10*ROW('Sanitation Data'!H84))="","",OFFSET('Sanitation Data'!$H$29,0,10*ROW('Sanitation Data'!H84)))</f>
        <v/>
      </c>
      <c r="DG90" s="300" t="str">
        <f ca="true">+IF(OFFSET('Sanitation Data'!$H$30,0,10*ROW('Sanitation Data'!H84))="","",OFFSET('Sanitation Data'!$H$30,0,10*ROW('Sanitation Data'!H84)))</f>
        <v/>
      </c>
      <c r="DH90" s="300" t="str">
        <f ca="true">+IF(OFFSET('Sanitation Data'!$H$31,0,10*ROW('Sanitation Data'!H84))="","",OFFSET('Sanitation Data'!$H$31,0,10*ROW('Sanitation Data'!H84)))</f>
        <v/>
      </c>
      <c r="DI90" s="300" t="str">
        <f ca="true">+IF(OFFSET('Sanitation Data'!$H$32,0,10*ROW('Sanitation Data'!H84))="","",OFFSET('Sanitation Data'!$H$32,0,10*ROW('Sanitation Data'!H84)))</f>
        <v/>
      </c>
      <c r="DJ90" s="300" t="str">
        <f ca="true">+IF(OFFSET('Sanitation Data'!$I$28,0,10*ROW('Sanitation Data'!I84))="","",OFFSET('Sanitation Data'!$I$28,0,10*ROW('Sanitation Data'!I84)))</f>
        <v/>
      </c>
      <c r="DK90" s="300" t="str">
        <f ca="true">+IF(OFFSET('Sanitation Data'!$I$29,0,10*ROW('Sanitation Data'!I84))="","",OFFSET('Sanitation Data'!$I$29,0,10*ROW('Sanitation Data'!I84)))</f>
        <v/>
      </c>
      <c r="DL90" s="300" t="str">
        <f ca="true">+IF(OFFSET('Sanitation Data'!$I$30,0,10*ROW('Sanitation Data'!I84))="","",OFFSET('Sanitation Data'!$I$30,0,10*ROW('Sanitation Data'!I84)))</f>
        <v/>
      </c>
      <c r="DM90" s="300" t="str">
        <f ca="true">+IF(OFFSET('Sanitation Data'!$I$31,0,10*ROW('Sanitation Data'!I84))="","",OFFSET('Sanitation Data'!$I$31,0,10*ROW('Sanitation Data'!I84)))</f>
        <v/>
      </c>
      <c r="DN90" s="300" t="str">
        <f ca="true">+IF(OFFSET('Sanitation Data'!$I$32,0,10*ROW('Sanitation Data'!I84))="","",OFFSET('Sanitation Data'!$I$32,0,10*ROW('Sanitation Data'!I84)))</f>
        <v/>
      </c>
      <c r="DO90" s="300" t="str">
        <f ca="true">+IF(OFFSET('Hygiene Data'!$D$11,0,10*ROW('Hygiene Data'!D84))="","",OFFSET('Hygiene Data'!$D$11,0,10*ROW('Hygiene Data'!D84)))</f>
        <v/>
      </c>
      <c r="DP90" s="300" t="str">
        <f ca="true">+IF(OFFSET('Hygiene Data'!$D$12,0,10*ROW('Hygiene Data'!D84))="","",OFFSET('Hygiene Data'!$D$12,0,10*ROW('Hygiene Data'!D84)))</f>
        <v/>
      </c>
      <c r="DQ90" s="300" t="str">
        <f ca="true">+IF(OFFSET('Hygiene Data'!$D$13,0,10*ROW('Hygiene Data'!D84))="","",OFFSET('Hygiene Data'!$D$13,0,10*ROW('Hygiene Data'!D84)))</f>
        <v/>
      </c>
      <c r="DR90" s="300" t="str">
        <f ca="true">+IF(OFFSET('Hygiene Data'!$E$11,0,10*ROW('Hygiene Data'!E84))="","",OFFSET('Hygiene Data'!$E$11,0,10*ROW('Hygiene Data'!E84)))</f>
        <v/>
      </c>
      <c r="DS90" s="300" t="str">
        <f ca="true">+IF(OFFSET('Hygiene Data'!$E$12,0,10*ROW('Hygiene Data'!E84))="","",OFFSET('Hygiene Data'!$E$12,0,10*ROW('Hygiene Data'!E84)))</f>
        <v/>
      </c>
      <c r="DT90" s="300" t="str">
        <f ca="true">+IF(OFFSET('Hygiene Data'!$E$13,0,10*ROW('Hygiene Data'!E84))="","",OFFSET('Hygiene Data'!$E$13,0,10*ROW('Hygiene Data'!E84)))</f>
        <v/>
      </c>
      <c r="DU90" s="300" t="str">
        <f ca="true">+IF(OFFSET('Hygiene Data'!$F$11,0,10*ROW('Hygiene Data'!F84))="","",OFFSET('Hygiene Data'!$F$11,0,10*ROW('Hygiene Data'!F84)))</f>
        <v/>
      </c>
      <c r="DV90" s="300" t="str">
        <f ca="true">+IF(OFFSET('Hygiene Data'!$F$12,0,10*ROW('Hygiene Data'!F84))="","",OFFSET('Hygiene Data'!$F$12,0,10*ROW('Hygiene Data'!F84)))</f>
        <v/>
      </c>
      <c r="DW90" s="300" t="str">
        <f ca="true">+IF(OFFSET('Hygiene Data'!$F$13,0,10*ROW('Hygiene Data'!F84))="","",OFFSET('Hygiene Data'!$F$13,0,10*ROW('Hygiene Data'!F84)))</f>
        <v/>
      </c>
      <c r="DX90" s="300" t="str">
        <f ca="true">+IF(OFFSET('Hygiene Data'!$G$11,0,10*ROW('Hygiene Data'!G84))="","",OFFSET('Hygiene Data'!$G$11,0,10*ROW('Hygiene Data'!G84)))</f>
        <v/>
      </c>
      <c r="DY90" s="300" t="str">
        <f ca="true">+IF(OFFSET('Hygiene Data'!$G$12,0,10*ROW('Hygiene Data'!G84))="","",OFFSET('Hygiene Data'!$G$12,0,10*ROW('Hygiene Data'!G84)))</f>
        <v/>
      </c>
      <c r="DZ90" s="300" t="str">
        <f ca="true">+IF(OFFSET('Hygiene Data'!$G$13,0,10*ROW('Hygiene Data'!G84))="","",OFFSET('Hygiene Data'!$G$13,0,10*ROW('Hygiene Data'!G84)))</f>
        <v/>
      </c>
      <c r="EA90" s="300" t="str">
        <f ca="true">+IF(OFFSET('Hygiene Data'!$H$11,0,10*ROW('Hygiene Data'!H84))="","",OFFSET('Hygiene Data'!$H$11,0,10*ROW('Hygiene Data'!H84)))</f>
        <v/>
      </c>
      <c r="EB90" s="300" t="str">
        <f ca="true">+IF(OFFSET('Hygiene Data'!$H$12,0,10*ROW('Hygiene Data'!H84))="","",OFFSET('Hygiene Data'!$H$12,0,10*ROW('Hygiene Data'!H84)))</f>
        <v/>
      </c>
      <c r="EC90" s="300" t="str">
        <f ca="true">+IF(OFFSET('Hygiene Data'!$H$13,0,10*ROW('Hygiene Data'!H84))="","",OFFSET('Hygiene Data'!$H$13,0,10*ROW('Hygiene Data'!H84)))</f>
        <v/>
      </c>
      <c r="ED90" s="300" t="str">
        <f ca="true">+IF(OFFSET('Hygiene Data'!$I$11,0,10*ROW('Hygiene Data'!I84))="","",OFFSET('Hygiene Data'!$I$11,0,10*ROW('Hygiene Data'!I84)))</f>
        <v/>
      </c>
      <c r="EE90" s="300" t="str">
        <f ca="true">+IF(OFFSET('Hygiene Data'!$I$12,0,10*ROW('Hygiene Data'!I84))="","",OFFSET('Hygiene Data'!$I$12,0,10*ROW('Hygiene Data'!I84)))</f>
        <v/>
      </c>
      <c r="EF90" s="300"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57"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0"/>
      <c r="BS91" s="300" t="str">
        <f ca="true">+IF(OFFSET('Water Data'!$D$27,0,10*ROW('Water Data'!D85))="","",OFFSET('Water Data'!$D$27,0,10*ROW('Water Data'!D85)))</f>
        <v/>
      </c>
      <c r="BT91" s="300" t="str">
        <f ca="true">+IF(OFFSET('Water Data'!$D$28,0,10*ROW('Water Data'!D85))="","",OFFSET('Water Data'!$D$28,0,10*ROW('Water Data'!D85)))</f>
        <v/>
      </c>
      <c r="BU91" s="300" t="str">
        <f ca="true">+IF(OFFSET('Water Data'!$D$29,0,10*ROW('Water Data'!D85))="","",OFFSET('Water Data'!$D$29,0,10*ROW('Water Data'!D85)))</f>
        <v/>
      </c>
      <c r="BV91" s="300" t="str">
        <f ca="true">+IF(OFFSET('Water Data'!$E$27,0,10*ROW('Water Data'!E85))="","",OFFSET('Water Data'!$E$27,0,10*ROW('Water Data'!E85)))</f>
        <v/>
      </c>
      <c r="BW91" s="300" t="str">
        <f ca="true">+IF(OFFSET('Water Data'!$E$28,0,10*ROW('Water Data'!E85))="","",OFFSET('Water Data'!$E$28,0,10*ROW('Water Data'!E85)))</f>
        <v/>
      </c>
      <c r="BX91" s="300" t="str">
        <f ca="true">+IF(OFFSET('Water Data'!$E$29,0,10*ROW('Water Data'!E85))="","",OFFSET('Water Data'!$E$29,0,10*ROW('Water Data'!E85)))</f>
        <v/>
      </c>
      <c r="BY91" s="300" t="str">
        <f ca="true">+IF(OFFSET('Water Data'!$F$27,0,10*ROW('Water Data'!F85))="","",OFFSET('Water Data'!$F$27,0,10*ROW('Water Data'!F85)))</f>
        <v/>
      </c>
      <c r="BZ91" s="300" t="str">
        <f ca="true">+IF(OFFSET('Water Data'!$F$28,0,10*ROW('Water Data'!F85))="","",OFFSET('Water Data'!$F$28,0,10*ROW('Water Data'!F85)))</f>
        <v/>
      </c>
      <c r="CA91" s="300" t="str">
        <f ca="true">+IF(OFFSET('Water Data'!$F$29,0,10*ROW('Water Data'!F85))="","",OFFSET('Water Data'!$F$29,0,10*ROW('Water Data'!F85)))</f>
        <v/>
      </c>
      <c r="CB91" s="300" t="str">
        <f ca="true">+IF(OFFSET('Water Data'!$G$27,0,10*ROW('Water Data'!G85))="","",OFFSET('Water Data'!$G$27,0,10*ROW('Water Data'!G85)))</f>
        <v/>
      </c>
      <c r="CC91" s="300" t="str">
        <f ca="true">+IF(OFFSET('Water Data'!$G$28,0,10*ROW('Water Data'!G85))="","",OFFSET('Water Data'!$G$28,0,10*ROW('Water Data'!G85)))</f>
        <v/>
      </c>
      <c r="CD91" s="300" t="str">
        <f ca="true">+IF(OFFSET('Water Data'!$G$29,0,10*ROW('Water Data'!G85))="","",OFFSET('Water Data'!$G$29,0,10*ROW('Water Data'!G85)))</f>
        <v/>
      </c>
      <c r="CE91" s="300" t="str">
        <f ca="true">+IF(OFFSET('Water Data'!$H$27,0,10*ROW('Water Data'!H85))="","",OFFSET('Water Data'!$H$27,0,10*ROW('Water Data'!H85)))</f>
        <v/>
      </c>
      <c r="CF91" s="300" t="str">
        <f ca="true">+IF(OFFSET('Water Data'!$H$28,0,10*ROW('Water Data'!H85))="","",OFFSET('Water Data'!$H$28,0,10*ROW('Water Data'!H85)))</f>
        <v/>
      </c>
      <c r="CG91" s="300" t="str">
        <f ca="true">+IF(OFFSET('Water Data'!$H$29,0,10*ROW('Water Data'!H85))="","",OFFSET('Water Data'!$H$29,0,10*ROW('Water Data'!H85)))</f>
        <v/>
      </c>
      <c r="CH91" s="300" t="str">
        <f ca="true">+IF(OFFSET('Water Data'!$I$27,0,10*ROW('Water Data'!I85))="","",OFFSET('Water Data'!$I$27,0,10*ROW('Water Data'!I85)))</f>
        <v/>
      </c>
      <c r="CI91" s="300" t="str">
        <f ca="true">+IF(OFFSET('Water Data'!$I$28,0,10*ROW('Water Data'!I85))="","",OFFSET('Water Data'!$I$28,0,10*ROW('Water Data'!I85)))</f>
        <v/>
      </c>
      <c r="CJ91" s="300" t="str">
        <f ca="true">+IF(OFFSET('Water Data'!$I$29,0,10*ROW('Water Data'!I85))="","",OFFSET('Water Data'!$I$29,0,10*ROW('Water Data'!I85)))</f>
        <v/>
      </c>
      <c r="CK91" s="300" t="str">
        <f ca="true">+IF(OFFSET('Sanitation Data'!$D$28,0,10*ROW('Sanitation Data'!D85))="","",OFFSET('Sanitation Data'!$D$28,0,10*ROW('Sanitation Data'!D85)))</f>
        <v/>
      </c>
      <c r="CL91" s="300" t="str">
        <f ca="true">+IF(OFFSET('Sanitation Data'!$D$29,0,10*ROW('Sanitation Data'!D85))="","",OFFSET('Sanitation Data'!$D$29,0,10*ROW('Sanitation Data'!D85)))</f>
        <v/>
      </c>
      <c r="CM91" s="300" t="str">
        <f ca="true">+IF(OFFSET('Sanitation Data'!$D$30,0,10*ROW('Sanitation Data'!D85))="","",OFFSET('Sanitation Data'!$D$30,0,10*ROW('Sanitation Data'!D85)))</f>
        <v/>
      </c>
      <c r="CN91" s="300" t="str">
        <f ca="true">+IF(OFFSET('Sanitation Data'!$D$31,0,10*ROW('Sanitation Data'!D85))="","",OFFSET('Sanitation Data'!$D$31,0,10*ROW('Sanitation Data'!D85)))</f>
        <v/>
      </c>
      <c r="CO91" s="300" t="str">
        <f ca="true">+IF(OFFSET('Sanitation Data'!$D$32,0,10*ROW('Sanitation Data'!D85))="","",OFFSET('Sanitation Data'!$D$32,0,10*ROW('Sanitation Data'!D85)))</f>
        <v/>
      </c>
      <c r="CP91" s="300" t="str">
        <f ca="true">+IF(OFFSET('Sanitation Data'!$E$28,0,10*ROW('Sanitation Data'!E85))="","",OFFSET('Sanitation Data'!$E$28,0,10*ROW('Sanitation Data'!E85)))</f>
        <v/>
      </c>
      <c r="CQ91" s="300" t="str">
        <f ca="true">+IF(OFFSET('Sanitation Data'!$E$29,0,10*ROW('Sanitation Data'!E85))="","",OFFSET('Sanitation Data'!$E$29,0,10*ROW('Sanitation Data'!E85)))</f>
        <v/>
      </c>
      <c r="CR91" s="300" t="str">
        <f ca="true">+IF(OFFSET('Sanitation Data'!$E$30,0,10*ROW('Sanitation Data'!E85))="","",OFFSET('Sanitation Data'!$E$30,0,10*ROW('Sanitation Data'!E85)))</f>
        <v/>
      </c>
      <c r="CS91" s="300" t="str">
        <f ca="true">+IF(OFFSET('Sanitation Data'!$E$31,0,10*ROW('Sanitation Data'!E85))="","",OFFSET('Sanitation Data'!$E$31,0,10*ROW('Sanitation Data'!E85)))</f>
        <v/>
      </c>
      <c r="CT91" s="300" t="str">
        <f ca="true">+IF(OFFSET('Sanitation Data'!$E$32,0,10*ROW('Sanitation Data'!E85))="","",OFFSET('Sanitation Data'!$E$32,0,10*ROW('Sanitation Data'!E85)))</f>
        <v/>
      </c>
      <c r="CU91" s="300" t="str">
        <f ca="true">+IF(OFFSET('Sanitation Data'!$F$28,0,10*ROW('Sanitation Data'!F85))="","",OFFSET('Sanitation Data'!$F$28,0,10*ROW('Sanitation Data'!F85)))</f>
        <v/>
      </c>
      <c r="CV91" s="300" t="str">
        <f ca="true">+IF(OFFSET('Sanitation Data'!$F$29,0,10*ROW('Sanitation Data'!F85))="","",OFFSET('Sanitation Data'!$F$29,0,10*ROW('Sanitation Data'!F85)))</f>
        <v/>
      </c>
      <c r="CW91" s="300" t="str">
        <f ca="true">+IF(OFFSET('Sanitation Data'!$F$30,0,10*ROW('Sanitation Data'!F85))="","",OFFSET('Sanitation Data'!$F$30,0,10*ROW('Sanitation Data'!F85)))</f>
        <v/>
      </c>
      <c r="CX91" s="300" t="str">
        <f ca="true">+IF(OFFSET('Sanitation Data'!$F$31,0,10*ROW('Sanitation Data'!F85))="","",OFFSET('Sanitation Data'!$F$31,0,10*ROW('Sanitation Data'!F85)))</f>
        <v/>
      </c>
      <c r="CY91" s="300" t="str">
        <f ca="true">+IF(OFFSET('Sanitation Data'!$F$32,0,10*ROW('Sanitation Data'!F85))="","",OFFSET('Sanitation Data'!$F$32,0,10*ROW('Sanitation Data'!F85)))</f>
        <v/>
      </c>
      <c r="CZ91" s="300" t="str">
        <f ca="true">+IF(OFFSET('Sanitation Data'!$G$28,0,10*ROW('Sanitation Data'!G85))="","",OFFSET('Sanitation Data'!$G$28,0,10*ROW('Sanitation Data'!G85)))</f>
        <v/>
      </c>
      <c r="DA91" s="300" t="str">
        <f ca="true">+IF(OFFSET('Sanitation Data'!$G$29,0,10*ROW('Sanitation Data'!G85))="","",OFFSET('Sanitation Data'!$G$29,0,10*ROW('Sanitation Data'!G85)))</f>
        <v/>
      </c>
      <c r="DB91" s="300" t="str">
        <f ca="true">+IF(OFFSET('Sanitation Data'!$G$30,0,10*ROW('Sanitation Data'!G85))="","",OFFSET('Sanitation Data'!$G$30,0,10*ROW('Sanitation Data'!G85)))</f>
        <v/>
      </c>
      <c r="DC91" s="300" t="str">
        <f ca="true">+IF(OFFSET('Sanitation Data'!$G$31,0,10*ROW('Sanitation Data'!G85))="","",OFFSET('Sanitation Data'!$G$31,0,10*ROW('Sanitation Data'!G85)))</f>
        <v/>
      </c>
      <c r="DD91" s="300" t="str">
        <f ca="true">+IF(OFFSET('Sanitation Data'!$G$32,0,10*ROW('Sanitation Data'!G85))="","",OFFSET('Sanitation Data'!$G$32,0,10*ROW('Sanitation Data'!G85)))</f>
        <v/>
      </c>
      <c r="DE91" s="300" t="str">
        <f ca="true">+IF(OFFSET('Sanitation Data'!$H$28,0,10*ROW('Sanitation Data'!H85))="","",OFFSET('Sanitation Data'!$H$28,0,10*ROW('Sanitation Data'!H85)))</f>
        <v/>
      </c>
      <c r="DF91" s="300" t="str">
        <f ca="true">+IF(OFFSET('Sanitation Data'!$H$29,0,10*ROW('Sanitation Data'!H85))="","",OFFSET('Sanitation Data'!$H$29,0,10*ROW('Sanitation Data'!H85)))</f>
        <v/>
      </c>
      <c r="DG91" s="300" t="str">
        <f ca="true">+IF(OFFSET('Sanitation Data'!$H$30,0,10*ROW('Sanitation Data'!H85))="","",OFFSET('Sanitation Data'!$H$30,0,10*ROW('Sanitation Data'!H85)))</f>
        <v/>
      </c>
      <c r="DH91" s="300" t="str">
        <f ca="true">+IF(OFFSET('Sanitation Data'!$H$31,0,10*ROW('Sanitation Data'!H85))="","",OFFSET('Sanitation Data'!$H$31,0,10*ROW('Sanitation Data'!H85)))</f>
        <v/>
      </c>
      <c r="DI91" s="300" t="str">
        <f ca="true">+IF(OFFSET('Sanitation Data'!$H$32,0,10*ROW('Sanitation Data'!H85))="","",OFFSET('Sanitation Data'!$H$32,0,10*ROW('Sanitation Data'!H85)))</f>
        <v/>
      </c>
      <c r="DJ91" s="300" t="str">
        <f ca="true">+IF(OFFSET('Sanitation Data'!$I$28,0,10*ROW('Sanitation Data'!I85))="","",OFFSET('Sanitation Data'!$I$28,0,10*ROW('Sanitation Data'!I85)))</f>
        <v/>
      </c>
      <c r="DK91" s="300" t="str">
        <f ca="true">+IF(OFFSET('Sanitation Data'!$I$29,0,10*ROW('Sanitation Data'!I85))="","",OFFSET('Sanitation Data'!$I$29,0,10*ROW('Sanitation Data'!I85)))</f>
        <v/>
      </c>
      <c r="DL91" s="300" t="str">
        <f ca="true">+IF(OFFSET('Sanitation Data'!$I$30,0,10*ROW('Sanitation Data'!I85))="","",OFFSET('Sanitation Data'!$I$30,0,10*ROW('Sanitation Data'!I85)))</f>
        <v/>
      </c>
      <c r="DM91" s="300" t="str">
        <f ca="true">+IF(OFFSET('Sanitation Data'!$I$31,0,10*ROW('Sanitation Data'!I85))="","",OFFSET('Sanitation Data'!$I$31,0,10*ROW('Sanitation Data'!I85)))</f>
        <v/>
      </c>
      <c r="DN91" s="300" t="str">
        <f ca="true">+IF(OFFSET('Sanitation Data'!$I$32,0,10*ROW('Sanitation Data'!I85))="","",OFFSET('Sanitation Data'!$I$32,0,10*ROW('Sanitation Data'!I85)))</f>
        <v/>
      </c>
      <c r="DO91" s="300" t="str">
        <f ca="true">+IF(OFFSET('Hygiene Data'!$D$11,0,10*ROW('Hygiene Data'!D85))="","",OFFSET('Hygiene Data'!$D$11,0,10*ROW('Hygiene Data'!D85)))</f>
        <v/>
      </c>
      <c r="DP91" s="300" t="str">
        <f ca="true">+IF(OFFSET('Hygiene Data'!$D$12,0,10*ROW('Hygiene Data'!D85))="","",OFFSET('Hygiene Data'!$D$12,0,10*ROW('Hygiene Data'!D85)))</f>
        <v/>
      </c>
      <c r="DQ91" s="300" t="str">
        <f ca="true">+IF(OFFSET('Hygiene Data'!$D$13,0,10*ROW('Hygiene Data'!D85))="","",OFFSET('Hygiene Data'!$D$13,0,10*ROW('Hygiene Data'!D85)))</f>
        <v/>
      </c>
      <c r="DR91" s="300" t="str">
        <f ca="true">+IF(OFFSET('Hygiene Data'!$E$11,0,10*ROW('Hygiene Data'!E85))="","",OFFSET('Hygiene Data'!$E$11,0,10*ROW('Hygiene Data'!E85)))</f>
        <v/>
      </c>
      <c r="DS91" s="300" t="str">
        <f ca="true">+IF(OFFSET('Hygiene Data'!$E$12,0,10*ROW('Hygiene Data'!E85))="","",OFFSET('Hygiene Data'!$E$12,0,10*ROW('Hygiene Data'!E85)))</f>
        <v/>
      </c>
      <c r="DT91" s="300" t="str">
        <f ca="true">+IF(OFFSET('Hygiene Data'!$E$13,0,10*ROW('Hygiene Data'!E85))="","",OFFSET('Hygiene Data'!$E$13,0,10*ROW('Hygiene Data'!E85)))</f>
        <v/>
      </c>
      <c r="DU91" s="300" t="str">
        <f ca="true">+IF(OFFSET('Hygiene Data'!$F$11,0,10*ROW('Hygiene Data'!F85))="","",OFFSET('Hygiene Data'!$F$11,0,10*ROW('Hygiene Data'!F85)))</f>
        <v/>
      </c>
      <c r="DV91" s="300" t="str">
        <f ca="true">+IF(OFFSET('Hygiene Data'!$F$12,0,10*ROW('Hygiene Data'!F85))="","",OFFSET('Hygiene Data'!$F$12,0,10*ROW('Hygiene Data'!F85)))</f>
        <v/>
      </c>
      <c r="DW91" s="300" t="str">
        <f ca="true">+IF(OFFSET('Hygiene Data'!$F$13,0,10*ROW('Hygiene Data'!F85))="","",OFFSET('Hygiene Data'!$F$13,0,10*ROW('Hygiene Data'!F85)))</f>
        <v/>
      </c>
      <c r="DX91" s="300" t="str">
        <f ca="true">+IF(OFFSET('Hygiene Data'!$G$11,0,10*ROW('Hygiene Data'!G85))="","",OFFSET('Hygiene Data'!$G$11,0,10*ROW('Hygiene Data'!G85)))</f>
        <v/>
      </c>
      <c r="DY91" s="300" t="str">
        <f ca="true">+IF(OFFSET('Hygiene Data'!$G$12,0,10*ROW('Hygiene Data'!G85))="","",OFFSET('Hygiene Data'!$G$12,0,10*ROW('Hygiene Data'!G85)))</f>
        <v/>
      </c>
      <c r="DZ91" s="300" t="str">
        <f ca="true">+IF(OFFSET('Hygiene Data'!$G$13,0,10*ROW('Hygiene Data'!G85))="","",OFFSET('Hygiene Data'!$G$13,0,10*ROW('Hygiene Data'!G85)))</f>
        <v/>
      </c>
      <c r="EA91" s="300" t="str">
        <f ca="true">+IF(OFFSET('Hygiene Data'!$H$11,0,10*ROW('Hygiene Data'!H85))="","",OFFSET('Hygiene Data'!$H$11,0,10*ROW('Hygiene Data'!H85)))</f>
        <v/>
      </c>
      <c r="EB91" s="300" t="str">
        <f ca="true">+IF(OFFSET('Hygiene Data'!$H$12,0,10*ROW('Hygiene Data'!H85))="","",OFFSET('Hygiene Data'!$H$12,0,10*ROW('Hygiene Data'!H85)))</f>
        <v/>
      </c>
      <c r="EC91" s="300" t="str">
        <f ca="true">+IF(OFFSET('Hygiene Data'!$H$13,0,10*ROW('Hygiene Data'!H85))="","",OFFSET('Hygiene Data'!$H$13,0,10*ROW('Hygiene Data'!H85)))</f>
        <v/>
      </c>
      <c r="ED91" s="300" t="str">
        <f ca="true">+IF(OFFSET('Hygiene Data'!$I$11,0,10*ROW('Hygiene Data'!I85))="","",OFFSET('Hygiene Data'!$I$11,0,10*ROW('Hygiene Data'!I85)))</f>
        <v/>
      </c>
      <c r="EE91" s="300" t="str">
        <f ca="true">+IF(OFFSET('Hygiene Data'!$I$12,0,10*ROW('Hygiene Data'!I85))="","",OFFSET('Hygiene Data'!$I$12,0,10*ROW('Hygiene Data'!I85)))</f>
        <v/>
      </c>
      <c r="EF91" s="300"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57"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0"/>
      <c r="BS92" s="300" t="str">
        <f ca="true">+IF(OFFSET('Water Data'!$D$27,0,10*ROW('Water Data'!D86))="","",OFFSET('Water Data'!$D$27,0,10*ROW('Water Data'!D86)))</f>
        <v/>
      </c>
      <c r="BT92" s="300" t="str">
        <f ca="true">+IF(OFFSET('Water Data'!$D$28,0,10*ROW('Water Data'!D86))="","",OFFSET('Water Data'!$D$28,0,10*ROW('Water Data'!D86)))</f>
        <v/>
      </c>
      <c r="BU92" s="300" t="str">
        <f ca="true">+IF(OFFSET('Water Data'!$D$29,0,10*ROW('Water Data'!D86))="","",OFFSET('Water Data'!$D$29,0,10*ROW('Water Data'!D86)))</f>
        <v/>
      </c>
      <c r="BV92" s="300" t="str">
        <f ca="true">+IF(OFFSET('Water Data'!$E$27,0,10*ROW('Water Data'!E86))="","",OFFSET('Water Data'!$E$27,0,10*ROW('Water Data'!E86)))</f>
        <v/>
      </c>
      <c r="BW92" s="300" t="str">
        <f ca="true">+IF(OFFSET('Water Data'!$E$28,0,10*ROW('Water Data'!E86))="","",OFFSET('Water Data'!$E$28,0,10*ROW('Water Data'!E86)))</f>
        <v/>
      </c>
      <c r="BX92" s="300" t="str">
        <f ca="true">+IF(OFFSET('Water Data'!$E$29,0,10*ROW('Water Data'!E86))="","",OFFSET('Water Data'!$E$29,0,10*ROW('Water Data'!E86)))</f>
        <v/>
      </c>
      <c r="BY92" s="300" t="str">
        <f ca="true">+IF(OFFSET('Water Data'!$F$27,0,10*ROW('Water Data'!F86))="","",OFFSET('Water Data'!$F$27,0,10*ROW('Water Data'!F86)))</f>
        <v/>
      </c>
      <c r="BZ92" s="300" t="str">
        <f ca="true">+IF(OFFSET('Water Data'!$F$28,0,10*ROW('Water Data'!F86))="","",OFFSET('Water Data'!$F$28,0,10*ROW('Water Data'!F86)))</f>
        <v/>
      </c>
      <c r="CA92" s="300" t="str">
        <f ca="true">+IF(OFFSET('Water Data'!$F$29,0,10*ROW('Water Data'!F86))="","",OFFSET('Water Data'!$F$29,0,10*ROW('Water Data'!F86)))</f>
        <v/>
      </c>
      <c r="CB92" s="300" t="str">
        <f ca="true">+IF(OFFSET('Water Data'!$G$27,0,10*ROW('Water Data'!G86))="","",OFFSET('Water Data'!$G$27,0,10*ROW('Water Data'!G86)))</f>
        <v/>
      </c>
      <c r="CC92" s="300" t="str">
        <f ca="true">+IF(OFFSET('Water Data'!$G$28,0,10*ROW('Water Data'!G86))="","",OFFSET('Water Data'!$G$28,0,10*ROW('Water Data'!G86)))</f>
        <v/>
      </c>
      <c r="CD92" s="300" t="str">
        <f ca="true">+IF(OFFSET('Water Data'!$G$29,0,10*ROW('Water Data'!G86))="","",OFFSET('Water Data'!$G$29,0,10*ROW('Water Data'!G86)))</f>
        <v/>
      </c>
      <c r="CE92" s="300" t="str">
        <f ca="true">+IF(OFFSET('Water Data'!$H$27,0,10*ROW('Water Data'!H86))="","",OFFSET('Water Data'!$H$27,0,10*ROW('Water Data'!H86)))</f>
        <v/>
      </c>
      <c r="CF92" s="300" t="str">
        <f ca="true">+IF(OFFSET('Water Data'!$H$28,0,10*ROW('Water Data'!H86))="","",OFFSET('Water Data'!$H$28,0,10*ROW('Water Data'!H86)))</f>
        <v/>
      </c>
      <c r="CG92" s="300" t="str">
        <f ca="true">+IF(OFFSET('Water Data'!$H$29,0,10*ROW('Water Data'!H86))="","",OFFSET('Water Data'!$H$29,0,10*ROW('Water Data'!H86)))</f>
        <v/>
      </c>
      <c r="CH92" s="300" t="str">
        <f ca="true">+IF(OFFSET('Water Data'!$I$27,0,10*ROW('Water Data'!I86))="","",OFFSET('Water Data'!$I$27,0,10*ROW('Water Data'!I86)))</f>
        <v/>
      </c>
      <c r="CI92" s="300" t="str">
        <f ca="true">+IF(OFFSET('Water Data'!$I$28,0,10*ROW('Water Data'!I86))="","",OFFSET('Water Data'!$I$28,0,10*ROW('Water Data'!I86)))</f>
        <v/>
      </c>
      <c r="CJ92" s="300" t="str">
        <f ca="true">+IF(OFFSET('Water Data'!$I$29,0,10*ROW('Water Data'!I86))="","",OFFSET('Water Data'!$I$29,0,10*ROW('Water Data'!I86)))</f>
        <v/>
      </c>
      <c r="CK92" s="300" t="str">
        <f ca="true">+IF(OFFSET('Sanitation Data'!$D$28,0,10*ROW('Sanitation Data'!D86))="","",OFFSET('Sanitation Data'!$D$28,0,10*ROW('Sanitation Data'!D86)))</f>
        <v/>
      </c>
      <c r="CL92" s="300" t="str">
        <f ca="true">+IF(OFFSET('Sanitation Data'!$D$29,0,10*ROW('Sanitation Data'!D86))="","",OFFSET('Sanitation Data'!$D$29,0,10*ROW('Sanitation Data'!D86)))</f>
        <v/>
      </c>
      <c r="CM92" s="300" t="str">
        <f ca="true">+IF(OFFSET('Sanitation Data'!$D$30,0,10*ROW('Sanitation Data'!D86))="","",OFFSET('Sanitation Data'!$D$30,0,10*ROW('Sanitation Data'!D86)))</f>
        <v/>
      </c>
      <c r="CN92" s="300" t="str">
        <f ca="true">+IF(OFFSET('Sanitation Data'!$D$31,0,10*ROW('Sanitation Data'!D86))="","",OFFSET('Sanitation Data'!$D$31,0,10*ROW('Sanitation Data'!D86)))</f>
        <v/>
      </c>
      <c r="CO92" s="300" t="str">
        <f ca="true">+IF(OFFSET('Sanitation Data'!$D$32,0,10*ROW('Sanitation Data'!D86))="","",OFFSET('Sanitation Data'!$D$32,0,10*ROW('Sanitation Data'!D86)))</f>
        <v/>
      </c>
      <c r="CP92" s="300" t="str">
        <f ca="true">+IF(OFFSET('Sanitation Data'!$E$28,0,10*ROW('Sanitation Data'!E86))="","",OFFSET('Sanitation Data'!$E$28,0,10*ROW('Sanitation Data'!E86)))</f>
        <v/>
      </c>
      <c r="CQ92" s="300" t="str">
        <f ca="true">+IF(OFFSET('Sanitation Data'!$E$29,0,10*ROW('Sanitation Data'!E86))="","",OFFSET('Sanitation Data'!$E$29,0,10*ROW('Sanitation Data'!E86)))</f>
        <v/>
      </c>
      <c r="CR92" s="300" t="str">
        <f ca="true">+IF(OFFSET('Sanitation Data'!$E$30,0,10*ROW('Sanitation Data'!E86))="","",OFFSET('Sanitation Data'!$E$30,0,10*ROW('Sanitation Data'!E86)))</f>
        <v/>
      </c>
      <c r="CS92" s="300" t="str">
        <f ca="true">+IF(OFFSET('Sanitation Data'!$E$31,0,10*ROW('Sanitation Data'!E86))="","",OFFSET('Sanitation Data'!$E$31,0,10*ROW('Sanitation Data'!E86)))</f>
        <v/>
      </c>
      <c r="CT92" s="300" t="str">
        <f ca="true">+IF(OFFSET('Sanitation Data'!$E$32,0,10*ROW('Sanitation Data'!E86))="","",OFFSET('Sanitation Data'!$E$32,0,10*ROW('Sanitation Data'!E86)))</f>
        <v/>
      </c>
      <c r="CU92" s="300" t="str">
        <f ca="true">+IF(OFFSET('Sanitation Data'!$F$28,0,10*ROW('Sanitation Data'!F86))="","",OFFSET('Sanitation Data'!$F$28,0,10*ROW('Sanitation Data'!F86)))</f>
        <v/>
      </c>
      <c r="CV92" s="300" t="str">
        <f ca="true">+IF(OFFSET('Sanitation Data'!$F$29,0,10*ROW('Sanitation Data'!F86))="","",OFFSET('Sanitation Data'!$F$29,0,10*ROW('Sanitation Data'!F86)))</f>
        <v/>
      </c>
      <c r="CW92" s="300" t="str">
        <f ca="true">+IF(OFFSET('Sanitation Data'!$F$30,0,10*ROW('Sanitation Data'!F86))="","",OFFSET('Sanitation Data'!$F$30,0,10*ROW('Sanitation Data'!F86)))</f>
        <v/>
      </c>
      <c r="CX92" s="300" t="str">
        <f ca="true">+IF(OFFSET('Sanitation Data'!$F$31,0,10*ROW('Sanitation Data'!F86))="","",OFFSET('Sanitation Data'!$F$31,0,10*ROW('Sanitation Data'!F86)))</f>
        <v/>
      </c>
      <c r="CY92" s="300" t="str">
        <f ca="true">+IF(OFFSET('Sanitation Data'!$F$32,0,10*ROW('Sanitation Data'!F86))="","",OFFSET('Sanitation Data'!$F$32,0,10*ROW('Sanitation Data'!F86)))</f>
        <v/>
      </c>
      <c r="CZ92" s="300" t="str">
        <f ca="true">+IF(OFFSET('Sanitation Data'!$G$28,0,10*ROW('Sanitation Data'!G86))="","",OFFSET('Sanitation Data'!$G$28,0,10*ROW('Sanitation Data'!G86)))</f>
        <v/>
      </c>
      <c r="DA92" s="300" t="str">
        <f ca="true">+IF(OFFSET('Sanitation Data'!$G$29,0,10*ROW('Sanitation Data'!G86))="","",OFFSET('Sanitation Data'!$G$29,0,10*ROW('Sanitation Data'!G86)))</f>
        <v/>
      </c>
      <c r="DB92" s="300" t="str">
        <f ca="true">+IF(OFFSET('Sanitation Data'!$G$30,0,10*ROW('Sanitation Data'!G86))="","",OFFSET('Sanitation Data'!$G$30,0,10*ROW('Sanitation Data'!G86)))</f>
        <v/>
      </c>
      <c r="DC92" s="300" t="str">
        <f ca="true">+IF(OFFSET('Sanitation Data'!$G$31,0,10*ROW('Sanitation Data'!G86))="","",OFFSET('Sanitation Data'!$G$31,0,10*ROW('Sanitation Data'!G86)))</f>
        <v/>
      </c>
      <c r="DD92" s="300" t="str">
        <f ca="true">+IF(OFFSET('Sanitation Data'!$G$32,0,10*ROW('Sanitation Data'!G86))="","",OFFSET('Sanitation Data'!$G$32,0,10*ROW('Sanitation Data'!G86)))</f>
        <v/>
      </c>
      <c r="DE92" s="300" t="str">
        <f ca="true">+IF(OFFSET('Sanitation Data'!$H$28,0,10*ROW('Sanitation Data'!H86))="","",OFFSET('Sanitation Data'!$H$28,0,10*ROW('Sanitation Data'!H86)))</f>
        <v/>
      </c>
      <c r="DF92" s="300" t="str">
        <f ca="true">+IF(OFFSET('Sanitation Data'!$H$29,0,10*ROW('Sanitation Data'!H86))="","",OFFSET('Sanitation Data'!$H$29,0,10*ROW('Sanitation Data'!H86)))</f>
        <v/>
      </c>
      <c r="DG92" s="300" t="str">
        <f ca="true">+IF(OFFSET('Sanitation Data'!$H$30,0,10*ROW('Sanitation Data'!H86))="","",OFFSET('Sanitation Data'!$H$30,0,10*ROW('Sanitation Data'!H86)))</f>
        <v/>
      </c>
      <c r="DH92" s="300" t="str">
        <f ca="true">+IF(OFFSET('Sanitation Data'!$H$31,0,10*ROW('Sanitation Data'!H86))="","",OFFSET('Sanitation Data'!$H$31,0,10*ROW('Sanitation Data'!H86)))</f>
        <v/>
      </c>
      <c r="DI92" s="300" t="str">
        <f ca="true">+IF(OFFSET('Sanitation Data'!$H$32,0,10*ROW('Sanitation Data'!H86))="","",OFFSET('Sanitation Data'!$H$32,0,10*ROW('Sanitation Data'!H86)))</f>
        <v/>
      </c>
      <c r="DJ92" s="300" t="str">
        <f ca="true">+IF(OFFSET('Sanitation Data'!$I$28,0,10*ROW('Sanitation Data'!I86))="","",OFFSET('Sanitation Data'!$I$28,0,10*ROW('Sanitation Data'!I86)))</f>
        <v/>
      </c>
      <c r="DK92" s="300" t="str">
        <f ca="true">+IF(OFFSET('Sanitation Data'!$I$29,0,10*ROW('Sanitation Data'!I86))="","",OFFSET('Sanitation Data'!$I$29,0,10*ROW('Sanitation Data'!I86)))</f>
        <v/>
      </c>
      <c r="DL92" s="300" t="str">
        <f ca="true">+IF(OFFSET('Sanitation Data'!$I$30,0,10*ROW('Sanitation Data'!I86))="","",OFFSET('Sanitation Data'!$I$30,0,10*ROW('Sanitation Data'!I86)))</f>
        <v/>
      </c>
      <c r="DM92" s="300" t="str">
        <f ca="true">+IF(OFFSET('Sanitation Data'!$I$31,0,10*ROW('Sanitation Data'!I86))="","",OFFSET('Sanitation Data'!$I$31,0,10*ROW('Sanitation Data'!I86)))</f>
        <v/>
      </c>
      <c r="DN92" s="300" t="str">
        <f ca="true">+IF(OFFSET('Sanitation Data'!$I$32,0,10*ROW('Sanitation Data'!I86))="","",OFFSET('Sanitation Data'!$I$32,0,10*ROW('Sanitation Data'!I86)))</f>
        <v/>
      </c>
      <c r="DO92" s="300" t="str">
        <f ca="true">+IF(OFFSET('Hygiene Data'!$D$11,0,10*ROW('Hygiene Data'!D86))="","",OFFSET('Hygiene Data'!$D$11,0,10*ROW('Hygiene Data'!D86)))</f>
        <v/>
      </c>
      <c r="DP92" s="300" t="str">
        <f ca="true">+IF(OFFSET('Hygiene Data'!$D$12,0,10*ROW('Hygiene Data'!D86))="","",OFFSET('Hygiene Data'!$D$12,0,10*ROW('Hygiene Data'!D86)))</f>
        <v/>
      </c>
      <c r="DQ92" s="300" t="str">
        <f ca="true">+IF(OFFSET('Hygiene Data'!$D$13,0,10*ROW('Hygiene Data'!D86))="","",OFFSET('Hygiene Data'!$D$13,0,10*ROW('Hygiene Data'!D86)))</f>
        <v/>
      </c>
      <c r="DR92" s="300" t="str">
        <f ca="true">+IF(OFFSET('Hygiene Data'!$E$11,0,10*ROW('Hygiene Data'!E86))="","",OFFSET('Hygiene Data'!$E$11,0,10*ROW('Hygiene Data'!E86)))</f>
        <v/>
      </c>
      <c r="DS92" s="300" t="str">
        <f ca="true">+IF(OFFSET('Hygiene Data'!$E$12,0,10*ROW('Hygiene Data'!E86))="","",OFFSET('Hygiene Data'!$E$12,0,10*ROW('Hygiene Data'!E86)))</f>
        <v/>
      </c>
      <c r="DT92" s="300" t="str">
        <f ca="true">+IF(OFFSET('Hygiene Data'!$E$13,0,10*ROW('Hygiene Data'!E86))="","",OFFSET('Hygiene Data'!$E$13,0,10*ROW('Hygiene Data'!E86)))</f>
        <v/>
      </c>
      <c r="DU92" s="300" t="str">
        <f ca="true">+IF(OFFSET('Hygiene Data'!$F$11,0,10*ROW('Hygiene Data'!F86))="","",OFFSET('Hygiene Data'!$F$11,0,10*ROW('Hygiene Data'!F86)))</f>
        <v/>
      </c>
      <c r="DV92" s="300" t="str">
        <f ca="true">+IF(OFFSET('Hygiene Data'!$F$12,0,10*ROW('Hygiene Data'!F86))="","",OFFSET('Hygiene Data'!$F$12,0,10*ROW('Hygiene Data'!F86)))</f>
        <v/>
      </c>
      <c r="DW92" s="300" t="str">
        <f ca="true">+IF(OFFSET('Hygiene Data'!$F$13,0,10*ROW('Hygiene Data'!F86))="","",OFFSET('Hygiene Data'!$F$13,0,10*ROW('Hygiene Data'!F86)))</f>
        <v/>
      </c>
      <c r="DX92" s="300" t="str">
        <f ca="true">+IF(OFFSET('Hygiene Data'!$G$11,0,10*ROW('Hygiene Data'!G86))="","",OFFSET('Hygiene Data'!$G$11,0,10*ROW('Hygiene Data'!G86)))</f>
        <v/>
      </c>
      <c r="DY92" s="300" t="str">
        <f ca="true">+IF(OFFSET('Hygiene Data'!$G$12,0,10*ROW('Hygiene Data'!G86))="","",OFFSET('Hygiene Data'!$G$12,0,10*ROW('Hygiene Data'!G86)))</f>
        <v/>
      </c>
      <c r="DZ92" s="300" t="str">
        <f ca="true">+IF(OFFSET('Hygiene Data'!$G$13,0,10*ROW('Hygiene Data'!G86))="","",OFFSET('Hygiene Data'!$G$13,0,10*ROW('Hygiene Data'!G86)))</f>
        <v/>
      </c>
      <c r="EA92" s="300" t="str">
        <f ca="true">+IF(OFFSET('Hygiene Data'!$H$11,0,10*ROW('Hygiene Data'!H86))="","",OFFSET('Hygiene Data'!$H$11,0,10*ROW('Hygiene Data'!H86)))</f>
        <v/>
      </c>
      <c r="EB92" s="300" t="str">
        <f ca="true">+IF(OFFSET('Hygiene Data'!$H$12,0,10*ROW('Hygiene Data'!H86))="","",OFFSET('Hygiene Data'!$H$12,0,10*ROW('Hygiene Data'!H86)))</f>
        <v/>
      </c>
      <c r="EC92" s="300" t="str">
        <f ca="true">+IF(OFFSET('Hygiene Data'!$H$13,0,10*ROW('Hygiene Data'!H86))="","",OFFSET('Hygiene Data'!$H$13,0,10*ROW('Hygiene Data'!H86)))</f>
        <v/>
      </c>
      <c r="ED92" s="300" t="str">
        <f ca="true">+IF(OFFSET('Hygiene Data'!$I$11,0,10*ROW('Hygiene Data'!I86))="","",OFFSET('Hygiene Data'!$I$11,0,10*ROW('Hygiene Data'!I86)))</f>
        <v/>
      </c>
      <c r="EE92" s="300" t="str">
        <f ca="true">+IF(OFFSET('Hygiene Data'!$I$12,0,10*ROW('Hygiene Data'!I86))="","",OFFSET('Hygiene Data'!$I$12,0,10*ROW('Hygiene Data'!I86)))</f>
        <v/>
      </c>
      <c r="EF92" s="300"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57"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0"/>
      <c r="BS93" s="300" t="str">
        <f ca="true">+IF(OFFSET('Water Data'!$D$27,0,10*ROW('Water Data'!D87))="","",OFFSET('Water Data'!$D$27,0,10*ROW('Water Data'!D87)))</f>
        <v/>
      </c>
      <c r="BT93" s="300" t="str">
        <f ca="true">+IF(OFFSET('Water Data'!$D$28,0,10*ROW('Water Data'!D87))="","",OFFSET('Water Data'!$D$28,0,10*ROW('Water Data'!D87)))</f>
        <v/>
      </c>
      <c r="BU93" s="300" t="str">
        <f ca="true">+IF(OFFSET('Water Data'!$D$29,0,10*ROW('Water Data'!D87))="","",OFFSET('Water Data'!$D$29,0,10*ROW('Water Data'!D87)))</f>
        <v/>
      </c>
      <c r="BV93" s="300" t="str">
        <f ca="true">+IF(OFFSET('Water Data'!$E$27,0,10*ROW('Water Data'!E87))="","",OFFSET('Water Data'!$E$27,0,10*ROW('Water Data'!E87)))</f>
        <v/>
      </c>
      <c r="BW93" s="300" t="str">
        <f ca="true">+IF(OFFSET('Water Data'!$E$28,0,10*ROW('Water Data'!E87))="","",OFFSET('Water Data'!$E$28,0,10*ROW('Water Data'!E87)))</f>
        <v/>
      </c>
      <c r="BX93" s="300" t="str">
        <f ca="true">+IF(OFFSET('Water Data'!$E$29,0,10*ROW('Water Data'!E87))="","",OFFSET('Water Data'!$E$29,0,10*ROW('Water Data'!E87)))</f>
        <v/>
      </c>
      <c r="BY93" s="300" t="str">
        <f ca="true">+IF(OFFSET('Water Data'!$F$27,0,10*ROW('Water Data'!F87))="","",OFFSET('Water Data'!$F$27,0,10*ROW('Water Data'!F87)))</f>
        <v/>
      </c>
      <c r="BZ93" s="300" t="str">
        <f ca="true">+IF(OFFSET('Water Data'!$F$28,0,10*ROW('Water Data'!F87))="","",OFFSET('Water Data'!$F$28,0,10*ROW('Water Data'!F87)))</f>
        <v/>
      </c>
      <c r="CA93" s="300" t="str">
        <f ca="true">+IF(OFFSET('Water Data'!$F$29,0,10*ROW('Water Data'!F87))="","",OFFSET('Water Data'!$F$29,0,10*ROW('Water Data'!F87)))</f>
        <v/>
      </c>
      <c r="CB93" s="300" t="str">
        <f ca="true">+IF(OFFSET('Water Data'!$G$27,0,10*ROW('Water Data'!G87))="","",OFFSET('Water Data'!$G$27,0,10*ROW('Water Data'!G87)))</f>
        <v/>
      </c>
      <c r="CC93" s="300" t="str">
        <f ca="true">+IF(OFFSET('Water Data'!$G$28,0,10*ROW('Water Data'!G87))="","",OFFSET('Water Data'!$G$28,0,10*ROW('Water Data'!G87)))</f>
        <v/>
      </c>
      <c r="CD93" s="300" t="str">
        <f ca="true">+IF(OFFSET('Water Data'!$G$29,0,10*ROW('Water Data'!G87))="","",OFFSET('Water Data'!$G$29,0,10*ROW('Water Data'!G87)))</f>
        <v/>
      </c>
      <c r="CE93" s="300" t="str">
        <f ca="true">+IF(OFFSET('Water Data'!$H$27,0,10*ROW('Water Data'!H87))="","",OFFSET('Water Data'!$H$27,0,10*ROW('Water Data'!H87)))</f>
        <v/>
      </c>
      <c r="CF93" s="300" t="str">
        <f ca="true">+IF(OFFSET('Water Data'!$H$28,0,10*ROW('Water Data'!H87))="","",OFFSET('Water Data'!$H$28,0,10*ROW('Water Data'!H87)))</f>
        <v/>
      </c>
      <c r="CG93" s="300" t="str">
        <f ca="true">+IF(OFFSET('Water Data'!$H$29,0,10*ROW('Water Data'!H87))="","",OFFSET('Water Data'!$H$29,0,10*ROW('Water Data'!H87)))</f>
        <v/>
      </c>
      <c r="CH93" s="300" t="str">
        <f ca="true">+IF(OFFSET('Water Data'!$I$27,0,10*ROW('Water Data'!I87))="","",OFFSET('Water Data'!$I$27,0,10*ROW('Water Data'!I87)))</f>
        <v/>
      </c>
      <c r="CI93" s="300" t="str">
        <f ca="true">+IF(OFFSET('Water Data'!$I$28,0,10*ROW('Water Data'!I87))="","",OFFSET('Water Data'!$I$28,0,10*ROW('Water Data'!I87)))</f>
        <v/>
      </c>
      <c r="CJ93" s="300" t="str">
        <f ca="true">+IF(OFFSET('Water Data'!$I$29,0,10*ROW('Water Data'!I87))="","",OFFSET('Water Data'!$I$29,0,10*ROW('Water Data'!I87)))</f>
        <v/>
      </c>
      <c r="CK93" s="300" t="str">
        <f ca="true">+IF(OFFSET('Sanitation Data'!$D$28,0,10*ROW('Sanitation Data'!D87))="","",OFFSET('Sanitation Data'!$D$28,0,10*ROW('Sanitation Data'!D87)))</f>
        <v/>
      </c>
      <c r="CL93" s="300" t="str">
        <f ca="true">+IF(OFFSET('Sanitation Data'!$D$29,0,10*ROW('Sanitation Data'!D87))="","",OFFSET('Sanitation Data'!$D$29,0,10*ROW('Sanitation Data'!D87)))</f>
        <v/>
      </c>
      <c r="CM93" s="300" t="str">
        <f ca="true">+IF(OFFSET('Sanitation Data'!$D$30,0,10*ROW('Sanitation Data'!D87))="","",OFFSET('Sanitation Data'!$D$30,0,10*ROW('Sanitation Data'!D87)))</f>
        <v/>
      </c>
      <c r="CN93" s="300" t="str">
        <f ca="true">+IF(OFFSET('Sanitation Data'!$D$31,0,10*ROW('Sanitation Data'!D87))="","",OFFSET('Sanitation Data'!$D$31,0,10*ROW('Sanitation Data'!D87)))</f>
        <v/>
      </c>
      <c r="CO93" s="300" t="str">
        <f ca="true">+IF(OFFSET('Sanitation Data'!$D$32,0,10*ROW('Sanitation Data'!D87))="","",OFFSET('Sanitation Data'!$D$32,0,10*ROW('Sanitation Data'!D87)))</f>
        <v/>
      </c>
      <c r="CP93" s="300" t="str">
        <f ca="true">+IF(OFFSET('Sanitation Data'!$E$28,0,10*ROW('Sanitation Data'!E87))="","",OFFSET('Sanitation Data'!$E$28,0,10*ROW('Sanitation Data'!E87)))</f>
        <v/>
      </c>
      <c r="CQ93" s="300" t="str">
        <f ca="true">+IF(OFFSET('Sanitation Data'!$E$29,0,10*ROW('Sanitation Data'!E87))="","",OFFSET('Sanitation Data'!$E$29,0,10*ROW('Sanitation Data'!E87)))</f>
        <v/>
      </c>
      <c r="CR93" s="300" t="str">
        <f ca="true">+IF(OFFSET('Sanitation Data'!$E$30,0,10*ROW('Sanitation Data'!E87))="","",OFFSET('Sanitation Data'!$E$30,0,10*ROW('Sanitation Data'!E87)))</f>
        <v/>
      </c>
      <c r="CS93" s="300" t="str">
        <f ca="true">+IF(OFFSET('Sanitation Data'!$E$31,0,10*ROW('Sanitation Data'!E87))="","",OFFSET('Sanitation Data'!$E$31,0,10*ROW('Sanitation Data'!E87)))</f>
        <v/>
      </c>
      <c r="CT93" s="300" t="str">
        <f ca="true">+IF(OFFSET('Sanitation Data'!$E$32,0,10*ROW('Sanitation Data'!E87))="","",OFFSET('Sanitation Data'!$E$32,0,10*ROW('Sanitation Data'!E87)))</f>
        <v/>
      </c>
      <c r="CU93" s="300" t="str">
        <f ca="true">+IF(OFFSET('Sanitation Data'!$F$28,0,10*ROW('Sanitation Data'!F87))="","",OFFSET('Sanitation Data'!$F$28,0,10*ROW('Sanitation Data'!F87)))</f>
        <v/>
      </c>
      <c r="CV93" s="300" t="str">
        <f ca="true">+IF(OFFSET('Sanitation Data'!$F$29,0,10*ROW('Sanitation Data'!F87))="","",OFFSET('Sanitation Data'!$F$29,0,10*ROW('Sanitation Data'!F87)))</f>
        <v/>
      </c>
      <c r="CW93" s="300" t="str">
        <f ca="true">+IF(OFFSET('Sanitation Data'!$F$30,0,10*ROW('Sanitation Data'!F87))="","",OFFSET('Sanitation Data'!$F$30,0,10*ROW('Sanitation Data'!F87)))</f>
        <v/>
      </c>
      <c r="CX93" s="300" t="str">
        <f ca="true">+IF(OFFSET('Sanitation Data'!$F$31,0,10*ROW('Sanitation Data'!F87))="","",OFFSET('Sanitation Data'!$F$31,0,10*ROW('Sanitation Data'!F87)))</f>
        <v/>
      </c>
      <c r="CY93" s="300" t="str">
        <f ca="true">+IF(OFFSET('Sanitation Data'!$F$32,0,10*ROW('Sanitation Data'!F87))="","",OFFSET('Sanitation Data'!$F$32,0,10*ROW('Sanitation Data'!F87)))</f>
        <v/>
      </c>
      <c r="CZ93" s="300" t="str">
        <f ca="true">+IF(OFFSET('Sanitation Data'!$G$28,0,10*ROW('Sanitation Data'!G87))="","",OFFSET('Sanitation Data'!$G$28,0,10*ROW('Sanitation Data'!G87)))</f>
        <v/>
      </c>
      <c r="DA93" s="300" t="str">
        <f ca="true">+IF(OFFSET('Sanitation Data'!$G$29,0,10*ROW('Sanitation Data'!G87))="","",OFFSET('Sanitation Data'!$G$29,0,10*ROW('Sanitation Data'!G87)))</f>
        <v/>
      </c>
      <c r="DB93" s="300" t="str">
        <f ca="true">+IF(OFFSET('Sanitation Data'!$G$30,0,10*ROW('Sanitation Data'!G87))="","",OFFSET('Sanitation Data'!$G$30,0,10*ROW('Sanitation Data'!G87)))</f>
        <v/>
      </c>
      <c r="DC93" s="300" t="str">
        <f ca="true">+IF(OFFSET('Sanitation Data'!$G$31,0,10*ROW('Sanitation Data'!G87))="","",OFFSET('Sanitation Data'!$G$31,0,10*ROW('Sanitation Data'!G87)))</f>
        <v/>
      </c>
      <c r="DD93" s="300" t="str">
        <f ca="true">+IF(OFFSET('Sanitation Data'!$G$32,0,10*ROW('Sanitation Data'!G87))="","",OFFSET('Sanitation Data'!$G$32,0,10*ROW('Sanitation Data'!G87)))</f>
        <v/>
      </c>
      <c r="DE93" s="300" t="str">
        <f ca="true">+IF(OFFSET('Sanitation Data'!$H$28,0,10*ROW('Sanitation Data'!H87))="","",OFFSET('Sanitation Data'!$H$28,0,10*ROW('Sanitation Data'!H87)))</f>
        <v/>
      </c>
      <c r="DF93" s="300" t="str">
        <f ca="true">+IF(OFFSET('Sanitation Data'!$H$29,0,10*ROW('Sanitation Data'!H87))="","",OFFSET('Sanitation Data'!$H$29,0,10*ROW('Sanitation Data'!H87)))</f>
        <v/>
      </c>
      <c r="DG93" s="300" t="str">
        <f ca="true">+IF(OFFSET('Sanitation Data'!$H$30,0,10*ROW('Sanitation Data'!H87))="","",OFFSET('Sanitation Data'!$H$30,0,10*ROW('Sanitation Data'!H87)))</f>
        <v/>
      </c>
      <c r="DH93" s="300" t="str">
        <f ca="true">+IF(OFFSET('Sanitation Data'!$H$31,0,10*ROW('Sanitation Data'!H87))="","",OFFSET('Sanitation Data'!$H$31,0,10*ROW('Sanitation Data'!H87)))</f>
        <v/>
      </c>
      <c r="DI93" s="300" t="str">
        <f ca="true">+IF(OFFSET('Sanitation Data'!$H$32,0,10*ROW('Sanitation Data'!H87))="","",OFFSET('Sanitation Data'!$H$32,0,10*ROW('Sanitation Data'!H87)))</f>
        <v/>
      </c>
      <c r="DJ93" s="300" t="str">
        <f ca="true">+IF(OFFSET('Sanitation Data'!$I$28,0,10*ROW('Sanitation Data'!I87))="","",OFFSET('Sanitation Data'!$I$28,0,10*ROW('Sanitation Data'!I87)))</f>
        <v/>
      </c>
      <c r="DK93" s="300" t="str">
        <f ca="true">+IF(OFFSET('Sanitation Data'!$I$29,0,10*ROW('Sanitation Data'!I87))="","",OFFSET('Sanitation Data'!$I$29,0,10*ROW('Sanitation Data'!I87)))</f>
        <v/>
      </c>
      <c r="DL93" s="300" t="str">
        <f ca="true">+IF(OFFSET('Sanitation Data'!$I$30,0,10*ROW('Sanitation Data'!I87))="","",OFFSET('Sanitation Data'!$I$30,0,10*ROW('Sanitation Data'!I87)))</f>
        <v/>
      </c>
      <c r="DM93" s="300" t="str">
        <f ca="true">+IF(OFFSET('Sanitation Data'!$I$31,0,10*ROW('Sanitation Data'!I87))="","",OFFSET('Sanitation Data'!$I$31,0,10*ROW('Sanitation Data'!I87)))</f>
        <v/>
      </c>
      <c r="DN93" s="300" t="str">
        <f ca="true">+IF(OFFSET('Sanitation Data'!$I$32,0,10*ROW('Sanitation Data'!I87))="","",OFFSET('Sanitation Data'!$I$32,0,10*ROW('Sanitation Data'!I87)))</f>
        <v/>
      </c>
      <c r="DO93" s="300" t="str">
        <f ca="true">+IF(OFFSET('Hygiene Data'!$D$11,0,10*ROW('Hygiene Data'!D87))="","",OFFSET('Hygiene Data'!$D$11,0,10*ROW('Hygiene Data'!D87)))</f>
        <v/>
      </c>
      <c r="DP93" s="300" t="str">
        <f ca="true">+IF(OFFSET('Hygiene Data'!$D$12,0,10*ROW('Hygiene Data'!D87))="","",OFFSET('Hygiene Data'!$D$12,0,10*ROW('Hygiene Data'!D87)))</f>
        <v/>
      </c>
      <c r="DQ93" s="300" t="str">
        <f ca="true">+IF(OFFSET('Hygiene Data'!$D$13,0,10*ROW('Hygiene Data'!D87))="","",OFFSET('Hygiene Data'!$D$13,0,10*ROW('Hygiene Data'!D87)))</f>
        <v/>
      </c>
      <c r="DR93" s="300" t="str">
        <f ca="true">+IF(OFFSET('Hygiene Data'!$E$11,0,10*ROW('Hygiene Data'!E87))="","",OFFSET('Hygiene Data'!$E$11,0,10*ROW('Hygiene Data'!E87)))</f>
        <v/>
      </c>
      <c r="DS93" s="300" t="str">
        <f ca="true">+IF(OFFSET('Hygiene Data'!$E$12,0,10*ROW('Hygiene Data'!E87))="","",OFFSET('Hygiene Data'!$E$12,0,10*ROW('Hygiene Data'!E87)))</f>
        <v/>
      </c>
      <c r="DT93" s="300" t="str">
        <f ca="true">+IF(OFFSET('Hygiene Data'!$E$13,0,10*ROW('Hygiene Data'!E87))="","",OFFSET('Hygiene Data'!$E$13,0,10*ROW('Hygiene Data'!E87)))</f>
        <v/>
      </c>
      <c r="DU93" s="300" t="str">
        <f ca="true">+IF(OFFSET('Hygiene Data'!$F$11,0,10*ROW('Hygiene Data'!F87))="","",OFFSET('Hygiene Data'!$F$11,0,10*ROW('Hygiene Data'!F87)))</f>
        <v/>
      </c>
      <c r="DV93" s="300" t="str">
        <f ca="true">+IF(OFFSET('Hygiene Data'!$F$12,0,10*ROW('Hygiene Data'!F87))="","",OFFSET('Hygiene Data'!$F$12,0,10*ROW('Hygiene Data'!F87)))</f>
        <v/>
      </c>
      <c r="DW93" s="300" t="str">
        <f ca="true">+IF(OFFSET('Hygiene Data'!$F$13,0,10*ROW('Hygiene Data'!F87))="","",OFFSET('Hygiene Data'!$F$13,0,10*ROW('Hygiene Data'!F87)))</f>
        <v/>
      </c>
      <c r="DX93" s="300" t="str">
        <f ca="true">+IF(OFFSET('Hygiene Data'!$G$11,0,10*ROW('Hygiene Data'!G87))="","",OFFSET('Hygiene Data'!$G$11,0,10*ROW('Hygiene Data'!G87)))</f>
        <v/>
      </c>
      <c r="DY93" s="300" t="str">
        <f ca="true">+IF(OFFSET('Hygiene Data'!$G$12,0,10*ROW('Hygiene Data'!G87))="","",OFFSET('Hygiene Data'!$G$12,0,10*ROW('Hygiene Data'!G87)))</f>
        <v/>
      </c>
      <c r="DZ93" s="300" t="str">
        <f ca="true">+IF(OFFSET('Hygiene Data'!$G$13,0,10*ROW('Hygiene Data'!G87))="","",OFFSET('Hygiene Data'!$G$13,0,10*ROW('Hygiene Data'!G87)))</f>
        <v/>
      </c>
      <c r="EA93" s="300" t="str">
        <f ca="true">+IF(OFFSET('Hygiene Data'!$H$11,0,10*ROW('Hygiene Data'!H87))="","",OFFSET('Hygiene Data'!$H$11,0,10*ROW('Hygiene Data'!H87)))</f>
        <v/>
      </c>
      <c r="EB93" s="300" t="str">
        <f ca="true">+IF(OFFSET('Hygiene Data'!$H$12,0,10*ROW('Hygiene Data'!H87))="","",OFFSET('Hygiene Data'!$H$12,0,10*ROW('Hygiene Data'!H87)))</f>
        <v/>
      </c>
      <c r="EC93" s="300" t="str">
        <f ca="true">+IF(OFFSET('Hygiene Data'!$H$13,0,10*ROW('Hygiene Data'!H87))="","",OFFSET('Hygiene Data'!$H$13,0,10*ROW('Hygiene Data'!H87)))</f>
        <v/>
      </c>
      <c r="ED93" s="300" t="str">
        <f ca="true">+IF(OFFSET('Hygiene Data'!$I$11,0,10*ROW('Hygiene Data'!I87))="","",OFFSET('Hygiene Data'!$I$11,0,10*ROW('Hygiene Data'!I87)))</f>
        <v/>
      </c>
      <c r="EE93" s="300" t="str">
        <f ca="true">+IF(OFFSET('Hygiene Data'!$I$12,0,10*ROW('Hygiene Data'!I87))="","",OFFSET('Hygiene Data'!$I$12,0,10*ROW('Hygiene Data'!I87)))</f>
        <v/>
      </c>
      <c r="EF93" s="300"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57"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0"/>
      <c r="BS94" s="300" t="str">
        <f ca="true">+IF(OFFSET('Water Data'!$D$27,0,10*ROW('Water Data'!D88))="","",OFFSET('Water Data'!$D$27,0,10*ROW('Water Data'!D88)))</f>
        <v/>
      </c>
      <c r="BT94" s="300" t="str">
        <f ca="true">+IF(OFFSET('Water Data'!$D$28,0,10*ROW('Water Data'!D88))="","",OFFSET('Water Data'!$D$28,0,10*ROW('Water Data'!D88)))</f>
        <v/>
      </c>
      <c r="BU94" s="300" t="str">
        <f ca="true">+IF(OFFSET('Water Data'!$D$29,0,10*ROW('Water Data'!D88))="","",OFFSET('Water Data'!$D$29,0,10*ROW('Water Data'!D88)))</f>
        <v/>
      </c>
      <c r="BV94" s="300" t="str">
        <f ca="true">+IF(OFFSET('Water Data'!$E$27,0,10*ROW('Water Data'!E88))="","",OFFSET('Water Data'!$E$27,0,10*ROW('Water Data'!E88)))</f>
        <v/>
      </c>
      <c r="BW94" s="300" t="str">
        <f ca="true">+IF(OFFSET('Water Data'!$E$28,0,10*ROW('Water Data'!E88))="","",OFFSET('Water Data'!$E$28,0,10*ROW('Water Data'!E88)))</f>
        <v/>
      </c>
      <c r="BX94" s="300" t="str">
        <f ca="true">+IF(OFFSET('Water Data'!$E$29,0,10*ROW('Water Data'!E88))="","",OFFSET('Water Data'!$E$29,0,10*ROW('Water Data'!E88)))</f>
        <v/>
      </c>
      <c r="BY94" s="300" t="str">
        <f ca="true">+IF(OFFSET('Water Data'!$F$27,0,10*ROW('Water Data'!F88))="","",OFFSET('Water Data'!$F$27,0,10*ROW('Water Data'!F88)))</f>
        <v/>
      </c>
      <c r="BZ94" s="300" t="str">
        <f ca="true">+IF(OFFSET('Water Data'!$F$28,0,10*ROW('Water Data'!F88))="","",OFFSET('Water Data'!$F$28,0,10*ROW('Water Data'!F88)))</f>
        <v/>
      </c>
      <c r="CA94" s="300" t="str">
        <f ca="true">+IF(OFFSET('Water Data'!$F$29,0,10*ROW('Water Data'!F88))="","",OFFSET('Water Data'!$F$29,0,10*ROW('Water Data'!F88)))</f>
        <v/>
      </c>
      <c r="CB94" s="300" t="str">
        <f ca="true">+IF(OFFSET('Water Data'!$G$27,0,10*ROW('Water Data'!G88))="","",OFFSET('Water Data'!$G$27,0,10*ROW('Water Data'!G88)))</f>
        <v/>
      </c>
      <c r="CC94" s="300" t="str">
        <f ca="true">+IF(OFFSET('Water Data'!$G$28,0,10*ROW('Water Data'!G88))="","",OFFSET('Water Data'!$G$28,0,10*ROW('Water Data'!G88)))</f>
        <v/>
      </c>
      <c r="CD94" s="300" t="str">
        <f ca="true">+IF(OFFSET('Water Data'!$G$29,0,10*ROW('Water Data'!G88))="","",OFFSET('Water Data'!$G$29,0,10*ROW('Water Data'!G88)))</f>
        <v/>
      </c>
      <c r="CE94" s="300" t="str">
        <f ca="true">+IF(OFFSET('Water Data'!$H$27,0,10*ROW('Water Data'!H88))="","",OFFSET('Water Data'!$H$27,0,10*ROW('Water Data'!H88)))</f>
        <v/>
      </c>
      <c r="CF94" s="300" t="str">
        <f ca="true">+IF(OFFSET('Water Data'!$H$28,0,10*ROW('Water Data'!H88))="","",OFFSET('Water Data'!$H$28,0,10*ROW('Water Data'!H88)))</f>
        <v/>
      </c>
      <c r="CG94" s="300" t="str">
        <f ca="true">+IF(OFFSET('Water Data'!$H$29,0,10*ROW('Water Data'!H88))="","",OFFSET('Water Data'!$H$29,0,10*ROW('Water Data'!H88)))</f>
        <v/>
      </c>
      <c r="CH94" s="300" t="str">
        <f ca="true">+IF(OFFSET('Water Data'!$I$27,0,10*ROW('Water Data'!I88))="","",OFFSET('Water Data'!$I$27,0,10*ROW('Water Data'!I88)))</f>
        <v/>
      </c>
      <c r="CI94" s="300" t="str">
        <f ca="true">+IF(OFFSET('Water Data'!$I$28,0,10*ROW('Water Data'!I88))="","",OFFSET('Water Data'!$I$28,0,10*ROW('Water Data'!I88)))</f>
        <v/>
      </c>
      <c r="CJ94" s="300" t="str">
        <f ca="true">+IF(OFFSET('Water Data'!$I$29,0,10*ROW('Water Data'!I88))="","",OFFSET('Water Data'!$I$29,0,10*ROW('Water Data'!I88)))</f>
        <v/>
      </c>
      <c r="CK94" s="300" t="str">
        <f ca="true">+IF(OFFSET('Sanitation Data'!$D$28,0,10*ROW('Sanitation Data'!D88))="","",OFFSET('Sanitation Data'!$D$28,0,10*ROW('Sanitation Data'!D88)))</f>
        <v/>
      </c>
      <c r="CL94" s="300" t="str">
        <f ca="true">+IF(OFFSET('Sanitation Data'!$D$29,0,10*ROW('Sanitation Data'!D88))="","",OFFSET('Sanitation Data'!$D$29,0,10*ROW('Sanitation Data'!D88)))</f>
        <v/>
      </c>
      <c r="CM94" s="300" t="str">
        <f ca="true">+IF(OFFSET('Sanitation Data'!$D$30,0,10*ROW('Sanitation Data'!D88))="","",OFFSET('Sanitation Data'!$D$30,0,10*ROW('Sanitation Data'!D88)))</f>
        <v/>
      </c>
      <c r="CN94" s="300" t="str">
        <f ca="true">+IF(OFFSET('Sanitation Data'!$D$31,0,10*ROW('Sanitation Data'!D88))="","",OFFSET('Sanitation Data'!$D$31,0,10*ROW('Sanitation Data'!D88)))</f>
        <v/>
      </c>
      <c r="CO94" s="300" t="str">
        <f ca="true">+IF(OFFSET('Sanitation Data'!$D$32,0,10*ROW('Sanitation Data'!D88))="","",OFFSET('Sanitation Data'!$D$32,0,10*ROW('Sanitation Data'!D88)))</f>
        <v/>
      </c>
      <c r="CP94" s="300" t="str">
        <f ca="true">+IF(OFFSET('Sanitation Data'!$E$28,0,10*ROW('Sanitation Data'!E88))="","",OFFSET('Sanitation Data'!$E$28,0,10*ROW('Sanitation Data'!E88)))</f>
        <v/>
      </c>
      <c r="CQ94" s="300" t="str">
        <f ca="true">+IF(OFFSET('Sanitation Data'!$E$29,0,10*ROW('Sanitation Data'!E88))="","",OFFSET('Sanitation Data'!$E$29,0,10*ROW('Sanitation Data'!E88)))</f>
        <v/>
      </c>
      <c r="CR94" s="300" t="str">
        <f ca="true">+IF(OFFSET('Sanitation Data'!$E$30,0,10*ROW('Sanitation Data'!E88))="","",OFFSET('Sanitation Data'!$E$30,0,10*ROW('Sanitation Data'!E88)))</f>
        <v/>
      </c>
      <c r="CS94" s="300" t="str">
        <f ca="true">+IF(OFFSET('Sanitation Data'!$E$31,0,10*ROW('Sanitation Data'!E88))="","",OFFSET('Sanitation Data'!$E$31,0,10*ROW('Sanitation Data'!E88)))</f>
        <v/>
      </c>
      <c r="CT94" s="300" t="str">
        <f ca="true">+IF(OFFSET('Sanitation Data'!$E$32,0,10*ROW('Sanitation Data'!E88))="","",OFFSET('Sanitation Data'!$E$32,0,10*ROW('Sanitation Data'!E88)))</f>
        <v/>
      </c>
      <c r="CU94" s="300" t="str">
        <f ca="true">+IF(OFFSET('Sanitation Data'!$F$28,0,10*ROW('Sanitation Data'!F88))="","",OFFSET('Sanitation Data'!$F$28,0,10*ROW('Sanitation Data'!F88)))</f>
        <v/>
      </c>
      <c r="CV94" s="300" t="str">
        <f ca="true">+IF(OFFSET('Sanitation Data'!$F$29,0,10*ROW('Sanitation Data'!F88))="","",OFFSET('Sanitation Data'!$F$29,0,10*ROW('Sanitation Data'!F88)))</f>
        <v/>
      </c>
      <c r="CW94" s="300" t="str">
        <f ca="true">+IF(OFFSET('Sanitation Data'!$F$30,0,10*ROW('Sanitation Data'!F88))="","",OFFSET('Sanitation Data'!$F$30,0,10*ROW('Sanitation Data'!F88)))</f>
        <v/>
      </c>
      <c r="CX94" s="300" t="str">
        <f ca="true">+IF(OFFSET('Sanitation Data'!$F$31,0,10*ROW('Sanitation Data'!F88))="","",OFFSET('Sanitation Data'!$F$31,0,10*ROW('Sanitation Data'!F88)))</f>
        <v/>
      </c>
      <c r="CY94" s="300" t="str">
        <f ca="true">+IF(OFFSET('Sanitation Data'!$F$32,0,10*ROW('Sanitation Data'!F88))="","",OFFSET('Sanitation Data'!$F$32,0,10*ROW('Sanitation Data'!F88)))</f>
        <v/>
      </c>
      <c r="CZ94" s="300" t="str">
        <f ca="true">+IF(OFFSET('Sanitation Data'!$G$28,0,10*ROW('Sanitation Data'!G88))="","",OFFSET('Sanitation Data'!$G$28,0,10*ROW('Sanitation Data'!G88)))</f>
        <v/>
      </c>
      <c r="DA94" s="300" t="str">
        <f ca="true">+IF(OFFSET('Sanitation Data'!$G$29,0,10*ROW('Sanitation Data'!G88))="","",OFFSET('Sanitation Data'!$G$29,0,10*ROW('Sanitation Data'!G88)))</f>
        <v/>
      </c>
      <c r="DB94" s="300" t="str">
        <f ca="true">+IF(OFFSET('Sanitation Data'!$G$30,0,10*ROW('Sanitation Data'!G88))="","",OFFSET('Sanitation Data'!$G$30,0,10*ROW('Sanitation Data'!G88)))</f>
        <v/>
      </c>
      <c r="DC94" s="300" t="str">
        <f ca="true">+IF(OFFSET('Sanitation Data'!$G$31,0,10*ROW('Sanitation Data'!G88))="","",OFFSET('Sanitation Data'!$G$31,0,10*ROW('Sanitation Data'!G88)))</f>
        <v/>
      </c>
      <c r="DD94" s="300" t="str">
        <f ca="true">+IF(OFFSET('Sanitation Data'!$G$32,0,10*ROW('Sanitation Data'!G88))="","",OFFSET('Sanitation Data'!$G$32,0,10*ROW('Sanitation Data'!G88)))</f>
        <v/>
      </c>
      <c r="DE94" s="300" t="str">
        <f ca="true">+IF(OFFSET('Sanitation Data'!$H$28,0,10*ROW('Sanitation Data'!H88))="","",OFFSET('Sanitation Data'!$H$28,0,10*ROW('Sanitation Data'!H88)))</f>
        <v/>
      </c>
      <c r="DF94" s="300" t="str">
        <f ca="true">+IF(OFFSET('Sanitation Data'!$H$29,0,10*ROW('Sanitation Data'!H88))="","",OFFSET('Sanitation Data'!$H$29,0,10*ROW('Sanitation Data'!H88)))</f>
        <v/>
      </c>
      <c r="DG94" s="300" t="str">
        <f ca="true">+IF(OFFSET('Sanitation Data'!$H$30,0,10*ROW('Sanitation Data'!H88))="","",OFFSET('Sanitation Data'!$H$30,0,10*ROW('Sanitation Data'!H88)))</f>
        <v/>
      </c>
      <c r="DH94" s="300" t="str">
        <f ca="true">+IF(OFFSET('Sanitation Data'!$H$31,0,10*ROW('Sanitation Data'!H88))="","",OFFSET('Sanitation Data'!$H$31,0,10*ROW('Sanitation Data'!H88)))</f>
        <v/>
      </c>
      <c r="DI94" s="300" t="str">
        <f ca="true">+IF(OFFSET('Sanitation Data'!$H$32,0,10*ROW('Sanitation Data'!H88))="","",OFFSET('Sanitation Data'!$H$32,0,10*ROW('Sanitation Data'!H88)))</f>
        <v/>
      </c>
      <c r="DJ94" s="300" t="str">
        <f ca="true">+IF(OFFSET('Sanitation Data'!$I$28,0,10*ROW('Sanitation Data'!I88))="","",OFFSET('Sanitation Data'!$I$28,0,10*ROW('Sanitation Data'!I88)))</f>
        <v/>
      </c>
      <c r="DK94" s="300" t="str">
        <f ca="true">+IF(OFFSET('Sanitation Data'!$I$29,0,10*ROW('Sanitation Data'!I88))="","",OFFSET('Sanitation Data'!$I$29,0,10*ROW('Sanitation Data'!I88)))</f>
        <v/>
      </c>
      <c r="DL94" s="300" t="str">
        <f ca="true">+IF(OFFSET('Sanitation Data'!$I$30,0,10*ROW('Sanitation Data'!I88))="","",OFFSET('Sanitation Data'!$I$30,0,10*ROW('Sanitation Data'!I88)))</f>
        <v/>
      </c>
      <c r="DM94" s="300" t="str">
        <f ca="true">+IF(OFFSET('Sanitation Data'!$I$31,0,10*ROW('Sanitation Data'!I88))="","",OFFSET('Sanitation Data'!$I$31,0,10*ROW('Sanitation Data'!I88)))</f>
        <v/>
      </c>
      <c r="DN94" s="300" t="str">
        <f ca="true">+IF(OFFSET('Sanitation Data'!$I$32,0,10*ROW('Sanitation Data'!I88))="","",OFFSET('Sanitation Data'!$I$32,0,10*ROW('Sanitation Data'!I88)))</f>
        <v/>
      </c>
      <c r="DO94" s="300" t="str">
        <f ca="true">+IF(OFFSET('Hygiene Data'!$D$11,0,10*ROW('Hygiene Data'!D88))="","",OFFSET('Hygiene Data'!$D$11,0,10*ROW('Hygiene Data'!D88)))</f>
        <v/>
      </c>
      <c r="DP94" s="300" t="str">
        <f ca="true">+IF(OFFSET('Hygiene Data'!$D$12,0,10*ROW('Hygiene Data'!D88))="","",OFFSET('Hygiene Data'!$D$12,0,10*ROW('Hygiene Data'!D88)))</f>
        <v/>
      </c>
      <c r="DQ94" s="300" t="str">
        <f ca="true">+IF(OFFSET('Hygiene Data'!$D$13,0,10*ROW('Hygiene Data'!D88))="","",OFFSET('Hygiene Data'!$D$13,0,10*ROW('Hygiene Data'!D88)))</f>
        <v/>
      </c>
      <c r="DR94" s="300" t="str">
        <f ca="true">+IF(OFFSET('Hygiene Data'!$E$11,0,10*ROW('Hygiene Data'!E88))="","",OFFSET('Hygiene Data'!$E$11,0,10*ROW('Hygiene Data'!E88)))</f>
        <v/>
      </c>
      <c r="DS94" s="300" t="str">
        <f ca="true">+IF(OFFSET('Hygiene Data'!$E$12,0,10*ROW('Hygiene Data'!E88))="","",OFFSET('Hygiene Data'!$E$12,0,10*ROW('Hygiene Data'!E88)))</f>
        <v/>
      </c>
      <c r="DT94" s="300" t="str">
        <f ca="true">+IF(OFFSET('Hygiene Data'!$E$13,0,10*ROW('Hygiene Data'!E88))="","",OFFSET('Hygiene Data'!$E$13,0,10*ROW('Hygiene Data'!E88)))</f>
        <v/>
      </c>
      <c r="DU94" s="300" t="str">
        <f ca="true">+IF(OFFSET('Hygiene Data'!$F$11,0,10*ROW('Hygiene Data'!F88))="","",OFFSET('Hygiene Data'!$F$11,0,10*ROW('Hygiene Data'!F88)))</f>
        <v/>
      </c>
      <c r="DV94" s="300" t="str">
        <f ca="true">+IF(OFFSET('Hygiene Data'!$F$12,0,10*ROW('Hygiene Data'!F88))="","",OFFSET('Hygiene Data'!$F$12,0,10*ROW('Hygiene Data'!F88)))</f>
        <v/>
      </c>
      <c r="DW94" s="300" t="str">
        <f ca="true">+IF(OFFSET('Hygiene Data'!$F$13,0,10*ROW('Hygiene Data'!F88))="","",OFFSET('Hygiene Data'!$F$13,0,10*ROW('Hygiene Data'!F88)))</f>
        <v/>
      </c>
      <c r="DX94" s="300" t="str">
        <f ca="true">+IF(OFFSET('Hygiene Data'!$G$11,0,10*ROW('Hygiene Data'!G88))="","",OFFSET('Hygiene Data'!$G$11,0,10*ROW('Hygiene Data'!G88)))</f>
        <v/>
      </c>
      <c r="DY94" s="300" t="str">
        <f ca="true">+IF(OFFSET('Hygiene Data'!$G$12,0,10*ROW('Hygiene Data'!G88))="","",OFFSET('Hygiene Data'!$G$12,0,10*ROW('Hygiene Data'!G88)))</f>
        <v/>
      </c>
      <c r="DZ94" s="300" t="str">
        <f ca="true">+IF(OFFSET('Hygiene Data'!$G$13,0,10*ROW('Hygiene Data'!G88))="","",OFFSET('Hygiene Data'!$G$13,0,10*ROW('Hygiene Data'!G88)))</f>
        <v/>
      </c>
      <c r="EA94" s="300" t="str">
        <f ca="true">+IF(OFFSET('Hygiene Data'!$H$11,0,10*ROW('Hygiene Data'!H88))="","",OFFSET('Hygiene Data'!$H$11,0,10*ROW('Hygiene Data'!H88)))</f>
        <v/>
      </c>
      <c r="EB94" s="300" t="str">
        <f ca="true">+IF(OFFSET('Hygiene Data'!$H$12,0,10*ROW('Hygiene Data'!H88))="","",OFFSET('Hygiene Data'!$H$12,0,10*ROW('Hygiene Data'!H88)))</f>
        <v/>
      </c>
      <c r="EC94" s="300" t="str">
        <f ca="true">+IF(OFFSET('Hygiene Data'!$H$13,0,10*ROW('Hygiene Data'!H88))="","",OFFSET('Hygiene Data'!$H$13,0,10*ROW('Hygiene Data'!H88)))</f>
        <v/>
      </c>
      <c r="ED94" s="300" t="str">
        <f ca="true">+IF(OFFSET('Hygiene Data'!$I$11,0,10*ROW('Hygiene Data'!I88))="","",OFFSET('Hygiene Data'!$I$11,0,10*ROW('Hygiene Data'!I88)))</f>
        <v/>
      </c>
      <c r="EE94" s="300" t="str">
        <f ca="true">+IF(OFFSET('Hygiene Data'!$I$12,0,10*ROW('Hygiene Data'!I88))="","",OFFSET('Hygiene Data'!$I$12,0,10*ROW('Hygiene Data'!I88)))</f>
        <v/>
      </c>
      <c r="EF94" s="300"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57"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0"/>
      <c r="BS95" s="300" t="str">
        <f ca="true">+IF(OFFSET('Water Data'!$D$27,0,10*ROW('Water Data'!D89))="","",OFFSET('Water Data'!$D$27,0,10*ROW('Water Data'!D89)))</f>
        <v/>
      </c>
      <c r="BT95" s="300" t="str">
        <f ca="true">+IF(OFFSET('Water Data'!$D$28,0,10*ROW('Water Data'!D89))="","",OFFSET('Water Data'!$D$28,0,10*ROW('Water Data'!D89)))</f>
        <v/>
      </c>
      <c r="BU95" s="300" t="str">
        <f ca="true">+IF(OFFSET('Water Data'!$D$29,0,10*ROW('Water Data'!D89))="","",OFFSET('Water Data'!$D$29,0,10*ROW('Water Data'!D89)))</f>
        <v/>
      </c>
      <c r="BV95" s="300" t="str">
        <f ca="true">+IF(OFFSET('Water Data'!$E$27,0,10*ROW('Water Data'!E89))="","",OFFSET('Water Data'!$E$27,0,10*ROW('Water Data'!E89)))</f>
        <v/>
      </c>
      <c r="BW95" s="300" t="str">
        <f ca="true">+IF(OFFSET('Water Data'!$E$28,0,10*ROW('Water Data'!E89))="","",OFFSET('Water Data'!$E$28,0,10*ROW('Water Data'!E89)))</f>
        <v/>
      </c>
      <c r="BX95" s="300" t="str">
        <f ca="true">+IF(OFFSET('Water Data'!$E$29,0,10*ROW('Water Data'!E89))="","",OFFSET('Water Data'!$E$29,0,10*ROW('Water Data'!E89)))</f>
        <v/>
      </c>
      <c r="BY95" s="300" t="str">
        <f ca="true">+IF(OFFSET('Water Data'!$F$27,0,10*ROW('Water Data'!F89))="","",OFFSET('Water Data'!$F$27,0,10*ROW('Water Data'!F89)))</f>
        <v/>
      </c>
      <c r="BZ95" s="300" t="str">
        <f ca="true">+IF(OFFSET('Water Data'!$F$28,0,10*ROW('Water Data'!F89))="","",OFFSET('Water Data'!$F$28,0,10*ROW('Water Data'!F89)))</f>
        <v/>
      </c>
      <c r="CA95" s="300" t="str">
        <f ca="true">+IF(OFFSET('Water Data'!$F$29,0,10*ROW('Water Data'!F89))="","",OFFSET('Water Data'!$F$29,0,10*ROW('Water Data'!F89)))</f>
        <v/>
      </c>
      <c r="CB95" s="300" t="str">
        <f ca="true">+IF(OFFSET('Water Data'!$G$27,0,10*ROW('Water Data'!G89))="","",OFFSET('Water Data'!$G$27,0,10*ROW('Water Data'!G89)))</f>
        <v/>
      </c>
      <c r="CC95" s="300" t="str">
        <f ca="true">+IF(OFFSET('Water Data'!$G$28,0,10*ROW('Water Data'!G89))="","",OFFSET('Water Data'!$G$28,0,10*ROW('Water Data'!G89)))</f>
        <v/>
      </c>
      <c r="CD95" s="300" t="str">
        <f ca="true">+IF(OFFSET('Water Data'!$G$29,0,10*ROW('Water Data'!G89))="","",OFFSET('Water Data'!$G$29,0,10*ROW('Water Data'!G89)))</f>
        <v/>
      </c>
      <c r="CE95" s="300" t="str">
        <f ca="true">+IF(OFFSET('Water Data'!$H$27,0,10*ROW('Water Data'!H89))="","",OFFSET('Water Data'!$H$27,0,10*ROW('Water Data'!H89)))</f>
        <v/>
      </c>
      <c r="CF95" s="300" t="str">
        <f ca="true">+IF(OFFSET('Water Data'!$H$28,0,10*ROW('Water Data'!H89))="","",OFFSET('Water Data'!$H$28,0,10*ROW('Water Data'!H89)))</f>
        <v/>
      </c>
      <c r="CG95" s="300" t="str">
        <f ca="true">+IF(OFFSET('Water Data'!$H$29,0,10*ROW('Water Data'!H89))="","",OFFSET('Water Data'!$H$29,0,10*ROW('Water Data'!H89)))</f>
        <v/>
      </c>
      <c r="CH95" s="300" t="str">
        <f ca="true">+IF(OFFSET('Water Data'!$I$27,0,10*ROW('Water Data'!I89))="","",OFFSET('Water Data'!$I$27,0,10*ROW('Water Data'!I89)))</f>
        <v/>
      </c>
      <c r="CI95" s="300" t="str">
        <f ca="true">+IF(OFFSET('Water Data'!$I$28,0,10*ROW('Water Data'!I89))="","",OFFSET('Water Data'!$I$28,0,10*ROW('Water Data'!I89)))</f>
        <v/>
      </c>
      <c r="CJ95" s="300" t="str">
        <f ca="true">+IF(OFFSET('Water Data'!$I$29,0,10*ROW('Water Data'!I89))="","",OFFSET('Water Data'!$I$29,0,10*ROW('Water Data'!I89)))</f>
        <v/>
      </c>
      <c r="CK95" s="300" t="str">
        <f ca="true">+IF(OFFSET('Sanitation Data'!$D$28,0,10*ROW('Sanitation Data'!D89))="","",OFFSET('Sanitation Data'!$D$28,0,10*ROW('Sanitation Data'!D89)))</f>
        <v/>
      </c>
      <c r="CL95" s="300" t="str">
        <f ca="true">+IF(OFFSET('Sanitation Data'!$D$29,0,10*ROW('Sanitation Data'!D89))="","",OFFSET('Sanitation Data'!$D$29,0,10*ROW('Sanitation Data'!D89)))</f>
        <v/>
      </c>
      <c r="CM95" s="300" t="str">
        <f ca="true">+IF(OFFSET('Sanitation Data'!$D$30,0,10*ROW('Sanitation Data'!D89))="","",OFFSET('Sanitation Data'!$D$30,0,10*ROW('Sanitation Data'!D89)))</f>
        <v/>
      </c>
      <c r="CN95" s="300" t="str">
        <f ca="true">+IF(OFFSET('Sanitation Data'!$D$31,0,10*ROW('Sanitation Data'!D89))="","",OFFSET('Sanitation Data'!$D$31,0,10*ROW('Sanitation Data'!D89)))</f>
        <v/>
      </c>
      <c r="CO95" s="300" t="str">
        <f ca="true">+IF(OFFSET('Sanitation Data'!$D$32,0,10*ROW('Sanitation Data'!D89))="","",OFFSET('Sanitation Data'!$D$32,0,10*ROW('Sanitation Data'!D89)))</f>
        <v/>
      </c>
      <c r="CP95" s="300" t="str">
        <f ca="true">+IF(OFFSET('Sanitation Data'!$E$28,0,10*ROW('Sanitation Data'!E89))="","",OFFSET('Sanitation Data'!$E$28,0,10*ROW('Sanitation Data'!E89)))</f>
        <v/>
      </c>
      <c r="CQ95" s="300" t="str">
        <f ca="true">+IF(OFFSET('Sanitation Data'!$E$29,0,10*ROW('Sanitation Data'!E89))="","",OFFSET('Sanitation Data'!$E$29,0,10*ROW('Sanitation Data'!E89)))</f>
        <v/>
      </c>
      <c r="CR95" s="300" t="str">
        <f ca="true">+IF(OFFSET('Sanitation Data'!$E$30,0,10*ROW('Sanitation Data'!E89))="","",OFFSET('Sanitation Data'!$E$30,0,10*ROW('Sanitation Data'!E89)))</f>
        <v/>
      </c>
      <c r="CS95" s="300" t="str">
        <f ca="true">+IF(OFFSET('Sanitation Data'!$E$31,0,10*ROW('Sanitation Data'!E89))="","",OFFSET('Sanitation Data'!$E$31,0,10*ROW('Sanitation Data'!E89)))</f>
        <v/>
      </c>
      <c r="CT95" s="300" t="str">
        <f ca="true">+IF(OFFSET('Sanitation Data'!$E$32,0,10*ROW('Sanitation Data'!E89))="","",OFFSET('Sanitation Data'!$E$32,0,10*ROW('Sanitation Data'!E89)))</f>
        <v/>
      </c>
      <c r="CU95" s="300" t="str">
        <f ca="true">+IF(OFFSET('Sanitation Data'!$F$28,0,10*ROW('Sanitation Data'!F89))="","",OFFSET('Sanitation Data'!$F$28,0,10*ROW('Sanitation Data'!F89)))</f>
        <v/>
      </c>
      <c r="CV95" s="300" t="str">
        <f ca="true">+IF(OFFSET('Sanitation Data'!$F$29,0,10*ROW('Sanitation Data'!F89))="","",OFFSET('Sanitation Data'!$F$29,0,10*ROW('Sanitation Data'!F89)))</f>
        <v/>
      </c>
      <c r="CW95" s="300" t="str">
        <f ca="true">+IF(OFFSET('Sanitation Data'!$F$30,0,10*ROW('Sanitation Data'!F89))="","",OFFSET('Sanitation Data'!$F$30,0,10*ROW('Sanitation Data'!F89)))</f>
        <v/>
      </c>
      <c r="CX95" s="300" t="str">
        <f ca="true">+IF(OFFSET('Sanitation Data'!$F$31,0,10*ROW('Sanitation Data'!F89))="","",OFFSET('Sanitation Data'!$F$31,0,10*ROW('Sanitation Data'!F89)))</f>
        <v/>
      </c>
      <c r="CY95" s="300" t="str">
        <f ca="true">+IF(OFFSET('Sanitation Data'!$F$32,0,10*ROW('Sanitation Data'!F89))="","",OFFSET('Sanitation Data'!$F$32,0,10*ROW('Sanitation Data'!F89)))</f>
        <v/>
      </c>
      <c r="CZ95" s="300" t="str">
        <f ca="true">+IF(OFFSET('Sanitation Data'!$G$28,0,10*ROW('Sanitation Data'!G89))="","",OFFSET('Sanitation Data'!$G$28,0,10*ROW('Sanitation Data'!G89)))</f>
        <v/>
      </c>
      <c r="DA95" s="300" t="str">
        <f ca="true">+IF(OFFSET('Sanitation Data'!$G$29,0,10*ROW('Sanitation Data'!G89))="","",OFFSET('Sanitation Data'!$G$29,0,10*ROW('Sanitation Data'!G89)))</f>
        <v/>
      </c>
      <c r="DB95" s="300" t="str">
        <f ca="true">+IF(OFFSET('Sanitation Data'!$G$30,0,10*ROW('Sanitation Data'!G89))="","",OFFSET('Sanitation Data'!$G$30,0,10*ROW('Sanitation Data'!G89)))</f>
        <v/>
      </c>
      <c r="DC95" s="300" t="str">
        <f ca="true">+IF(OFFSET('Sanitation Data'!$G$31,0,10*ROW('Sanitation Data'!G89))="","",OFFSET('Sanitation Data'!$G$31,0,10*ROW('Sanitation Data'!G89)))</f>
        <v/>
      </c>
      <c r="DD95" s="300" t="str">
        <f ca="true">+IF(OFFSET('Sanitation Data'!$G$32,0,10*ROW('Sanitation Data'!G89))="","",OFFSET('Sanitation Data'!$G$32,0,10*ROW('Sanitation Data'!G89)))</f>
        <v/>
      </c>
      <c r="DE95" s="300" t="str">
        <f ca="true">+IF(OFFSET('Sanitation Data'!$H$28,0,10*ROW('Sanitation Data'!H89))="","",OFFSET('Sanitation Data'!$H$28,0,10*ROW('Sanitation Data'!H89)))</f>
        <v/>
      </c>
      <c r="DF95" s="300" t="str">
        <f ca="true">+IF(OFFSET('Sanitation Data'!$H$29,0,10*ROW('Sanitation Data'!H89))="","",OFFSET('Sanitation Data'!$H$29,0,10*ROW('Sanitation Data'!H89)))</f>
        <v/>
      </c>
      <c r="DG95" s="300" t="str">
        <f ca="true">+IF(OFFSET('Sanitation Data'!$H$30,0,10*ROW('Sanitation Data'!H89))="","",OFFSET('Sanitation Data'!$H$30,0,10*ROW('Sanitation Data'!H89)))</f>
        <v/>
      </c>
      <c r="DH95" s="300" t="str">
        <f ca="true">+IF(OFFSET('Sanitation Data'!$H$31,0,10*ROW('Sanitation Data'!H89))="","",OFFSET('Sanitation Data'!$H$31,0,10*ROW('Sanitation Data'!H89)))</f>
        <v/>
      </c>
      <c r="DI95" s="300" t="str">
        <f ca="true">+IF(OFFSET('Sanitation Data'!$H$32,0,10*ROW('Sanitation Data'!H89))="","",OFFSET('Sanitation Data'!$H$32,0,10*ROW('Sanitation Data'!H89)))</f>
        <v/>
      </c>
      <c r="DJ95" s="300" t="str">
        <f ca="true">+IF(OFFSET('Sanitation Data'!$I$28,0,10*ROW('Sanitation Data'!I89))="","",OFFSET('Sanitation Data'!$I$28,0,10*ROW('Sanitation Data'!I89)))</f>
        <v/>
      </c>
      <c r="DK95" s="300" t="str">
        <f ca="true">+IF(OFFSET('Sanitation Data'!$I$29,0,10*ROW('Sanitation Data'!I89))="","",OFFSET('Sanitation Data'!$I$29,0,10*ROW('Sanitation Data'!I89)))</f>
        <v/>
      </c>
      <c r="DL95" s="300" t="str">
        <f ca="true">+IF(OFFSET('Sanitation Data'!$I$30,0,10*ROW('Sanitation Data'!I89))="","",OFFSET('Sanitation Data'!$I$30,0,10*ROW('Sanitation Data'!I89)))</f>
        <v/>
      </c>
      <c r="DM95" s="300" t="str">
        <f ca="true">+IF(OFFSET('Sanitation Data'!$I$31,0,10*ROW('Sanitation Data'!I89))="","",OFFSET('Sanitation Data'!$I$31,0,10*ROW('Sanitation Data'!I89)))</f>
        <v/>
      </c>
      <c r="DN95" s="300" t="str">
        <f ca="true">+IF(OFFSET('Sanitation Data'!$I$32,0,10*ROW('Sanitation Data'!I89))="","",OFFSET('Sanitation Data'!$I$32,0,10*ROW('Sanitation Data'!I89)))</f>
        <v/>
      </c>
      <c r="DO95" s="300" t="str">
        <f ca="true">+IF(OFFSET('Hygiene Data'!$D$11,0,10*ROW('Hygiene Data'!D89))="","",OFFSET('Hygiene Data'!$D$11,0,10*ROW('Hygiene Data'!D89)))</f>
        <v/>
      </c>
      <c r="DP95" s="300" t="str">
        <f ca="true">+IF(OFFSET('Hygiene Data'!$D$12,0,10*ROW('Hygiene Data'!D89))="","",OFFSET('Hygiene Data'!$D$12,0,10*ROW('Hygiene Data'!D89)))</f>
        <v/>
      </c>
      <c r="DQ95" s="300" t="str">
        <f ca="true">+IF(OFFSET('Hygiene Data'!$D$13,0,10*ROW('Hygiene Data'!D89))="","",OFFSET('Hygiene Data'!$D$13,0,10*ROW('Hygiene Data'!D89)))</f>
        <v/>
      </c>
      <c r="DR95" s="300" t="str">
        <f ca="true">+IF(OFFSET('Hygiene Data'!$E$11,0,10*ROW('Hygiene Data'!E89))="","",OFFSET('Hygiene Data'!$E$11,0,10*ROW('Hygiene Data'!E89)))</f>
        <v/>
      </c>
      <c r="DS95" s="300" t="str">
        <f ca="true">+IF(OFFSET('Hygiene Data'!$E$12,0,10*ROW('Hygiene Data'!E89))="","",OFFSET('Hygiene Data'!$E$12,0,10*ROW('Hygiene Data'!E89)))</f>
        <v/>
      </c>
      <c r="DT95" s="300" t="str">
        <f ca="true">+IF(OFFSET('Hygiene Data'!$E$13,0,10*ROW('Hygiene Data'!E89))="","",OFFSET('Hygiene Data'!$E$13,0,10*ROW('Hygiene Data'!E89)))</f>
        <v/>
      </c>
      <c r="DU95" s="300" t="str">
        <f ca="true">+IF(OFFSET('Hygiene Data'!$F$11,0,10*ROW('Hygiene Data'!F89))="","",OFFSET('Hygiene Data'!$F$11,0,10*ROW('Hygiene Data'!F89)))</f>
        <v/>
      </c>
      <c r="DV95" s="300" t="str">
        <f ca="true">+IF(OFFSET('Hygiene Data'!$F$12,0,10*ROW('Hygiene Data'!F89))="","",OFFSET('Hygiene Data'!$F$12,0,10*ROW('Hygiene Data'!F89)))</f>
        <v/>
      </c>
      <c r="DW95" s="300" t="str">
        <f ca="true">+IF(OFFSET('Hygiene Data'!$F$13,0,10*ROW('Hygiene Data'!F89))="","",OFFSET('Hygiene Data'!$F$13,0,10*ROW('Hygiene Data'!F89)))</f>
        <v/>
      </c>
      <c r="DX95" s="300" t="str">
        <f ca="true">+IF(OFFSET('Hygiene Data'!$G$11,0,10*ROW('Hygiene Data'!G89))="","",OFFSET('Hygiene Data'!$G$11,0,10*ROW('Hygiene Data'!G89)))</f>
        <v/>
      </c>
      <c r="DY95" s="300" t="str">
        <f ca="true">+IF(OFFSET('Hygiene Data'!$G$12,0,10*ROW('Hygiene Data'!G89))="","",OFFSET('Hygiene Data'!$G$12,0,10*ROW('Hygiene Data'!G89)))</f>
        <v/>
      </c>
      <c r="DZ95" s="300" t="str">
        <f ca="true">+IF(OFFSET('Hygiene Data'!$G$13,0,10*ROW('Hygiene Data'!G89))="","",OFFSET('Hygiene Data'!$G$13,0,10*ROW('Hygiene Data'!G89)))</f>
        <v/>
      </c>
      <c r="EA95" s="300" t="str">
        <f ca="true">+IF(OFFSET('Hygiene Data'!$H$11,0,10*ROW('Hygiene Data'!H89))="","",OFFSET('Hygiene Data'!$H$11,0,10*ROW('Hygiene Data'!H89)))</f>
        <v/>
      </c>
      <c r="EB95" s="300" t="str">
        <f ca="true">+IF(OFFSET('Hygiene Data'!$H$12,0,10*ROW('Hygiene Data'!H89))="","",OFFSET('Hygiene Data'!$H$12,0,10*ROW('Hygiene Data'!H89)))</f>
        <v/>
      </c>
      <c r="EC95" s="300" t="str">
        <f ca="true">+IF(OFFSET('Hygiene Data'!$H$13,0,10*ROW('Hygiene Data'!H89))="","",OFFSET('Hygiene Data'!$H$13,0,10*ROW('Hygiene Data'!H89)))</f>
        <v/>
      </c>
      <c r="ED95" s="300" t="str">
        <f ca="true">+IF(OFFSET('Hygiene Data'!$I$11,0,10*ROW('Hygiene Data'!I89))="","",OFFSET('Hygiene Data'!$I$11,0,10*ROW('Hygiene Data'!I89)))</f>
        <v/>
      </c>
      <c r="EE95" s="300" t="str">
        <f ca="true">+IF(OFFSET('Hygiene Data'!$I$12,0,10*ROW('Hygiene Data'!I89))="","",OFFSET('Hygiene Data'!$I$12,0,10*ROW('Hygiene Data'!I89)))</f>
        <v/>
      </c>
      <c r="EF95" s="300"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57"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0"/>
      <c r="BS96" s="300" t="str">
        <f ca="true">+IF(OFFSET('Water Data'!$D$27,0,10*ROW('Water Data'!D90))="","",OFFSET('Water Data'!$D$27,0,10*ROW('Water Data'!D90)))</f>
        <v/>
      </c>
      <c r="BT96" s="300" t="str">
        <f ca="true">+IF(OFFSET('Water Data'!$D$28,0,10*ROW('Water Data'!D90))="","",OFFSET('Water Data'!$D$28,0,10*ROW('Water Data'!D90)))</f>
        <v/>
      </c>
      <c r="BU96" s="300" t="str">
        <f ca="true">+IF(OFFSET('Water Data'!$D$29,0,10*ROW('Water Data'!D90))="","",OFFSET('Water Data'!$D$29,0,10*ROW('Water Data'!D90)))</f>
        <v/>
      </c>
      <c r="BV96" s="300" t="str">
        <f ca="true">+IF(OFFSET('Water Data'!$E$27,0,10*ROW('Water Data'!E90))="","",OFFSET('Water Data'!$E$27,0,10*ROW('Water Data'!E90)))</f>
        <v/>
      </c>
      <c r="BW96" s="300" t="str">
        <f ca="true">+IF(OFFSET('Water Data'!$E$28,0,10*ROW('Water Data'!E90))="","",OFFSET('Water Data'!$E$28,0,10*ROW('Water Data'!E90)))</f>
        <v/>
      </c>
      <c r="BX96" s="300" t="str">
        <f ca="true">+IF(OFFSET('Water Data'!$E$29,0,10*ROW('Water Data'!E90))="","",OFFSET('Water Data'!$E$29,0,10*ROW('Water Data'!E90)))</f>
        <v/>
      </c>
      <c r="BY96" s="300" t="str">
        <f ca="true">+IF(OFFSET('Water Data'!$F$27,0,10*ROW('Water Data'!F90))="","",OFFSET('Water Data'!$F$27,0,10*ROW('Water Data'!F90)))</f>
        <v/>
      </c>
      <c r="BZ96" s="300" t="str">
        <f ca="true">+IF(OFFSET('Water Data'!$F$28,0,10*ROW('Water Data'!F90))="","",OFFSET('Water Data'!$F$28,0,10*ROW('Water Data'!F90)))</f>
        <v/>
      </c>
      <c r="CA96" s="300" t="str">
        <f ca="true">+IF(OFFSET('Water Data'!$F$29,0,10*ROW('Water Data'!F90))="","",OFFSET('Water Data'!$F$29,0,10*ROW('Water Data'!F90)))</f>
        <v/>
      </c>
      <c r="CB96" s="300" t="str">
        <f ca="true">+IF(OFFSET('Water Data'!$G$27,0,10*ROW('Water Data'!G90))="","",OFFSET('Water Data'!$G$27,0,10*ROW('Water Data'!G90)))</f>
        <v/>
      </c>
      <c r="CC96" s="300" t="str">
        <f ca="true">+IF(OFFSET('Water Data'!$G$28,0,10*ROW('Water Data'!G90))="","",OFFSET('Water Data'!$G$28,0,10*ROW('Water Data'!G90)))</f>
        <v/>
      </c>
      <c r="CD96" s="300" t="str">
        <f ca="true">+IF(OFFSET('Water Data'!$G$29,0,10*ROW('Water Data'!G90))="","",OFFSET('Water Data'!$G$29,0,10*ROW('Water Data'!G90)))</f>
        <v/>
      </c>
      <c r="CE96" s="300" t="str">
        <f ca="true">+IF(OFFSET('Water Data'!$H$27,0,10*ROW('Water Data'!H90))="","",OFFSET('Water Data'!$H$27,0,10*ROW('Water Data'!H90)))</f>
        <v/>
      </c>
      <c r="CF96" s="300" t="str">
        <f ca="true">+IF(OFFSET('Water Data'!$H$28,0,10*ROW('Water Data'!H90))="","",OFFSET('Water Data'!$H$28,0,10*ROW('Water Data'!H90)))</f>
        <v/>
      </c>
      <c r="CG96" s="300" t="str">
        <f ca="true">+IF(OFFSET('Water Data'!$H$29,0,10*ROW('Water Data'!H90))="","",OFFSET('Water Data'!$H$29,0,10*ROW('Water Data'!H90)))</f>
        <v/>
      </c>
      <c r="CH96" s="300" t="str">
        <f ca="true">+IF(OFFSET('Water Data'!$I$27,0,10*ROW('Water Data'!I90))="","",OFFSET('Water Data'!$I$27,0,10*ROW('Water Data'!I90)))</f>
        <v/>
      </c>
      <c r="CI96" s="300" t="str">
        <f ca="true">+IF(OFFSET('Water Data'!$I$28,0,10*ROW('Water Data'!I90))="","",OFFSET('Water Data'!$I$28,0,10*ROW('Water Data'!I90)))</f>
        <v/>
      </c>
      <c r="CJ96" s="300" t="str">
        <f ca="true">+IF(OFFSET('Water Data'!$I$29,0,10*ROW('Water Data'!I90))="","",OFFSET('Water Data'!$I$29,0,10*ROW('Water Data'!I90)))</f>
        <v/>
      </c>
      <c r="CK96" s="300" t="str">
        <f ca="true">+IF(OFFSET('Sanitation Data'!$D$28,0,10*ROW('Sanitation Data'!D90))="","",OFFSET('Sanitation Data'!$D$28,0,10*ROW('Sanitation Data'!D90)))</f>
        <v/>
      </c>
      <c r="CL96" s="300" t="str">
        <f ca="true">+IF(OFFSET('Sanitation Data'!$D$29,0,10*ROW('Sanitation Data'!D90))="","",OFFSET('Sanitation Data'!$D$29,0,10*ROW('Sanitation Data'!D90)))</f>
        <v/>
      </c>
      <c r="CM96" s="300" t="str">
        <f ca="true">+IF(OFFSET('Sanitation Data'!$D$30,0,10*ROW('Sanitation Data'!D90))="","",OFFSET('Sanitation Data'!$D$30,0,10*ROW('Sanitation Data'!D90)))</f>
        <v/>
      </c>
      <c r="CN96" s="300" t="str">
        <f ca="true">+IF(OFFSET('Sanitation Data'!$D$31,0,10*ROW('Sanitation Data'!D90))="","",OFFSET('Sanitation Data'!$D$31,0,10*ROW('Sanitation Data'!D90)))</f>
        <v/>
      </c>
      <c r="CO96" s="300" t="str">
        <f ca="true">+IF(OFFSET('Sanitation Data'!$D$32,0,10*ROW('Sanitation Data'!D90))="","",OFFSET('Sanitation Data'!$D$32,0,10*ROW('Sanitation Data'!D90)))</f>
        <v/>
      </c>
      <c r="CP96" s="300" t="str">
        <f ca="true">+IF(OFFSET('Sanitation Data'!$E$28,0,10*ROW('Sanitation Data'!E90))="","",OFFSET('Sanitation Data'!$E$28,0,10*ROW('Sanitation Data'!E90)))</f>
        <v/>
      </c>
      <c r="CQ96" s="300" t="str">
        <f ca="true">+IF(OFFSET('Sanitation Data'!$E$29,0,10*ROW('Sanitation Data'!E90))="","",OFFSET('Sanitation Data'!$E$29,0,10*ROW('Sanitation Data'!E90)))</f>
        <v/>
      </c>
      <c r="CR96" s="300" t="str">
        <f ca="true">+IF(OFFSET('Sanitation Data'!$E$30,0,10*ROW('Sanitation Data'!E90))="","",OFFSET('Sanitation Data'!$E$30,0,10*ROW('Sanitation Data'!E90)))</f>
        <v/>
      </c>
      <c r="CS96" s="300" t="str">
        <f ca="true">+IF(OFFSET('Sanitation Data'!$E$31,0,10*ROW('Sanitation Data'!E90))="","",OFFSET('Sanitation Data'!$E$31,0,10*ROW('Sanitation Data'!E90)))</f>
        <v/>
      </c>
      <c r="CT96" s="300" t="str">
        <f ca="true">+IF(OFFSET('Sanitation Data'!$E$32,0,10*ROW('Sanitation Data'!E90))="","",OFFSET('Sanitation Data'!$E$32,0,10*ROW('Sanitation Data'!E90)))</f>
        <v/>
      </c>
      <c r="CU96" s="300" t="str">
        <f ca="true">+IF(OFFSET('Sanitation Data'!$F$28,0,10*ROW('Sanitation Data'!F90))="","",OFFSET('Sanitation Data'!$F$28,0,10*ROW('Sanitation Data'!F90)))</f>
        <v/>
      </c>
      <c r="CV96" s="300" t="str">
        <f ca="true">+IF(OFFSET('Sanitation Data'!$F$29,0,10*ROW('Sanitation Data'!F90))="","",OFFSET('Sanitation Data'!$F$29,0,10*ROW('Sanitation Data'!F90)))</f>
        <v/>
      </c>
      <c r="CW96" s="300" t="str">
        <f ca="true">+IF(OFFSET('Sanitation Data'!$F$30,0,10*ROW('Sanitation Data'!F90))="","",OFFSET('Sanitation Data'!$F$30,0,10*ROW('Sanitation Data'!F90)))</f>
        <v/>
      </c>
      <c r="CX96" s="300" t="str">
        <f ca="true">+IF(OFFSET('Sanitation Data'!$F$31,0,10*ROW('Sanitation Data'!F90))="","",OFFSET('Sanitation Data'!$F$31,0,10*ROW('Sanitation Data'!F90)))</f>
        <v/>
      </c>
      <c r="CY96" s="300" t="str">
        <f ca="true">+IF(OFFSET('Sanitation Data'!$F$32,0,10*ROW('Sanitation Data'!F90))="","",OFFSET('Sanitation Data'!$F$32,0,10*ROW('Sanitation Data'!F90)))</f>
        <v/>
      </c>
      <c r="CZ96" s="300" t="str">
        <f ca="true">+IF(OFFSET('Sanitation Data'!$G$28,0,10*ROW('Sanitation Data'!G90))="","",OFFSET('Sanitation Data'!$G$28,0,10*ROW('Sanitation Data'!G90)))</f>
        <v/>
      </c>
      <c r="DA96" s="300" t="str">
        <f ca="true">+IF(OFFSET('Sanitation Data'!$G$29,0,10*ROW('Sanitation Data'!G90))="","",OFFSET('Sanitation Data'!$G$29,0,10*ROW('Sanitation Data'!G90)))</f>
        <v/>
      </c>
      <c r="DB96" s="300" t="str">
        <f ca="true">+IF(OFFSET('Sanitation Data'!$G$30,0,10*ROW('Sanitation Data'!G90))="","",OFFSET('Sanitation Data'!$G$30,0,10*ROW('Sanitation Data'!G90)))</f>
        <v/>
      </c>
      <c r="DC96" s="300" t="str">
        <f ca="true">+IF(OFFSET('Sanitation Data'!$G$31,0,10*ROW('Sanitation Data'!G90))="","",OFFSET('Sanitation Data'!$G$31,0,10*ROW('Sanitation Data'!G90)))</f>
        <v/>
      </c>
      <c r="DD96" s="300" t="str">
        <f ca="true">+IF(OFFSET('Sanitation Data'!$G$32,0,10*ROW('Sanitation Data'!G90))="","",OFFSET('Sanitation Data'!$G$32,0,10*ROW('Sanitation Data'!G90)))</f>
        <v/>
      </c>
      <c r="DE96" s="300" t="str">
        <f ca="true">+IF(OFFSET('Sanitation Data'!$H$28,0,10*ROW('Sanitation Data'!H90))="","",OFFSET('Sanitation Data'!$H$28,0,10*ROW('Sanitation Data'!H90)))</f>
        <v/>
      </c>
      <c r="DF96" s="300" t="str">
        <f ca="true">+IF(OFFSET('Sanitation Data'!$H$29,0,10*ROW('Sanitation Data'!H90))="","",OFFSET('Sanitation Data'!$H$29,0,10*ROW('Sanitation Data'!H90)))</f>
        <v/>
      </c>
      <c r="DG96" s="300" t="str">
        <f ca="true">+IF(OFFSET('Sanitation Data'!$H$30,0,10*ROW('Sanitation Data'!H90))="","",OFFSET('Sanitation Data'!$H$30,0,10*ROW('Sanitation Data'!H90)))</f>
        <v/>
      </c>
      <c r="DH96" s="300" t="str">
        <f ca="true">+IF(OFFSET('Sanitation Data'!$H$31,0,10*ROW('Sanitation Data'!H90))="","",OFFSET('Sanitation Data'!$H$31,0,10*ROW('Sanitation Data'!H90)))</f>
        <v/>
      </c>
      <c r="DI96" s="300" t="str">
        <f ca="true">+IF(OFFSET('Sanitation Data'!$H$32,0,10*ROW('Sanitation Data'!H90))="","",OFFSET('Sanitation Data'!$H$32,0,10*ROW('Sanitation Data'!H90)))</f>
        <v/>
      </c>
      <c r="DJ96" s="300" t="str">
        <f ca="true">+IF(OFFSET('Sanitation Data'!$I$28,0,10*ROW('Sanitation Data'!I90))="","",OFFSET('Sanitation Data'!$I$28,0,10*ROW('Sanitation Data'!I90)))</f>
        <v/>
      </c>
      <c r="DK96" s="300" t="str">
        <f ca="true">+IF(OFFSET('Sanitation Data'!$I$29,0,10*ROW('Sanitation Data'!I90))="","",OFFSET('Sanitation Data'!$I$29,0,10*ROW('Sanitation Data'!I90)))</f>
        <v/>
      </c>
      <c r="DL96" s="300" t="str">
        <f ca="true">+IF(OFFSET('Sanitation Data'!$I$30,0,10*ROW('Sanitation Data'!I90))="","",OFFSET('Sanitation Data'!$I$30,0,10*ROW('Sanitation Data'!I90)))</f>
        <v/>
      </c>
      <c r="DM96" s="300" t="str">
        <f ca="true">+IF(OFFSET('Sanitation Data'!$I$31,0,10*ROW('Sanitation Data'!I90))="","",OFFSET('Sanitation Data'!$I$31,0,10*ROW('Sanitation Data'!I90)))</f>
        <v/>
      </c>
      <c r="DN96" s="300" t="str">
        <f ca="true">+IF(OFFSET('Sanitation Data'!$I$32,0,10*ROW('Sanitation Data'!I90))="","",OFFSET('Sanitation Data'!$I$32,0,10*ROW('Sanitation Data'!I90)))</f>
        <v/>
      </c>
      <c r="DO96" s="300" t="str">
        <f ca="true">+IF(OFFSET('Hygiene Data'!$D$11,0,10*ROW('Hygiene Data'!D90))="","",OFFSET('Hygiene Data'!$D$11,0,10*ROW('Hygiene Data'!D90)))</f>
        <v/>
      </c>
      <c r="DP96" s="300" t="str">
        <f ca="true">+IF(OFFSET('Hygiene Data'!$D$12,0,10*ROW('Hygiene Data'!D90))="","",OFFSET('Hygiene Data'!$D$12,0,10*ROW('Hygiene Data'!D90)))</f>
        <v/>
      </c>
      <c r="DQ96" s="300" t="str">
        <f ca="true">+IF(OFFSET('Hygiene Data'!$D$13,0,10*ROW('Hygiene Data'!D90))="","",OFFSET('Hygiene Data'!$D$13,0,10*ROW('Hygiene Data'!D90)))</f>
        <v/>
      </c>
      <c r="DR96" s="300" t="str">
        <f ca="true">+IF(OFFSET('Hygiene Data'!$E$11,0,10*ROW('Hygiene Data'!E90))="","",OFFSET('Hygiene Data'!$E$11,0,10*ROW('Hygiene Data'!E90)))</f>
        <v/>
      </c>
      <c r="DS96" s="300" t="str">
        <f ca="true">+IF(OFFSET('Hygiene Data'!$E$12,0,10*ROW('Hygiene Data'!E90))="","",OFFSET('Hygiene Data'!$E$12,0,10*ROW('Hygiene Data'!E90)))</f>
        <v/>
      </c>
      <c r="DT96" s="300" t="str">
        <f ca="true">+IF(OFFSET('Hygiene Data'!$E$13,0,10*ROW('Hygiene Data'!E90))="","",OFFSET('Hygiene Data'!$E$13,0,10*ROW('Hygiene Data'!E90)))</f>
        <v/>
      </c>
      <c r="DU96" s="300" t="str">
        <f ca="true">+IF(OFFSET('Hygiene Data'!$F$11,0,10*ROW('Hygiene Data'!F90))="","",OFFSET('Hygiene Data'!$F$11,0,10*ROW('Hygiene Data'!F90)))</f>
        <v/>
      </c>
      <c r="DV96" s="300" t="str">
        <f ca="true">+IF(OFFSET('Hygiene Data'!$F$12,0,10*ROW('Hygiene Data'!F90))="","",OFFSET('Hygiene Data'!$F$12,0,10*ROW('Hygiene Data'!F90)))</f>
        <v/>
      </c>
      <c r="DW96" s="300" t="str">
        <f ca="true">+IF(OFFSET('Hygiene Data'!$F$13,0,10*ROW('Hygiene Data'!F90))="","",OFFSET('Hygiene Data'!$F$13,0,10*ROW('Hygiene Data'!F90)))</f>
        <v/>
      </c>
      <c r="DX96" s="300" t="str">
        <f ca="true">+IF(OFFSET('Hygiene Data'!$G$11,0,10*ROW('Hygiene Data'!G90))="","",OFFSET('Hygiene Data'!$G$11,0,10*ROW('Hygiene Data'!G90)))</f>
        <v/>
      </c>
      <c r="DY96" s="300" t="str">
        <f ca="true">+IF(OFFSET('Hygiene Data'!$G$12,0,10*ROW('Hygiene Data'!G90))="","",OFFSET('Hygiene Data'!$G$12,0,10*ROW('Hygiene Data'!G90)))</f>
        <v/>
      </c>
      <c r="DZ96" s="300" t="str">
        <f ca="true">+IF(OFFSET('Hygiene Data'!$G$13,0,10*ROW('Hygiene Data'!G90))="","",OFFSET('Hygiene Data'!$G$13,0,10*ROW('Hygiene Data'!G90)))</f>
        <v/>
      </c>
      <c r="EA96" s="300" t="str">
        <f ca="true">+IF(OFFSET('Hygiene Data'!$H$11,0,10*ROW('Hygiene Data'!H90))="","",OFFSET('Hygiene Data'!$H$11,0,10*ROW('Hygiene Data'!H90)))</f>
        <v/>
      </c>
      <c r="EB96" s="300" t="str">
        <f ca="true">+IF(OFFSET('Hygiene Data'!$H$12,0,10*ROW('Hygiene Data'!H90))="","",OFFSET('Hygiene Data'!$H$12,0,10*ROW('Hygiene Data'!H90)))</f>
        <v/>
      </c>
      <c r="EC96" s="300" t="str">
        <f ca="true">+IF(OFFSET('Hygiene Data'!$H$13,0,10*ROW('Hygiene Data'!H90))="","",OFFSET('Hygiene Data'!$H$13,0,10*ROW('Hygiene Data'!H90)))</f>
        <v/>
      </c>
      <c r="ED96" s="300" t="str">
        <f ca="true">+IF(OFFSET('Hygiene Data'!$I$11,0,10*ROW('Hygiene Data'!I90))="","",OFFSET('Hygiene Data'!$I$11,0,10*ROW('Hygiene Data'!I90)))</f>
        <v/>
      </c>
      <c r="EE96" s="300" t="str">
        <f ca="true">+IF(OFFSET('Hygiene Data'!$I$12,0,10*ROW('Hygiene Data'!I90))="","",OFFSET('Hygiene Data'!$I$12,0,10*ROW('Hygiene Data'!I90)))</f>
        <v/>
      </c>
      <c r="EF96" s="300"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57"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0"/>
      <c r="BS97" s="300" t="str">
        <f ca="true">+IF(OFFSET('Water Data'!$D$27,0,10*ROW('Water Data'!D91))="","",OFFSET('Water Data'!$D$27,0,10*ROW('Water Data'!D91)))</f>
        <v/>
      </c>
      <c r="BT97" s="300" t="str">
        <f ca="true">+IF(OFFSET('Water Data'!$D$28,0,10*ROW('Water Data'!D91))="","",OFFSET('Water Data'!$D$28,0,10*ROW('Water Data'!D91)))</f>
        <v/>
      </c>
      <c r="BU97" s="300" t="str">
        <f ca="true">+IF(OFFSET('Water Data'!$D$29,0,10*ROW('Water Data'!D91))="","",OFFSET('Water Data'!$D$29,0,10*ROW('Water Data'!D91)))</f>
        <v/>
      </c>
      <c r="BV97" s="300" t="str">
        <f ca="true">+IF(OFFSET('Water Data'!$E$27,0,10*ROW('Water Data'!E91))="","",OFFSET('Water Data'!$E$27,0,10*ROW('Water Data'!E91)))</f>
        <v/>
      </c>
      <c r="BW97" s="300" t="str">
        <f ca="true">+IF(OFFSET('Water Data'!$E$28,0,10*ROW('Water Data'!E91))="","",OFFSET('Water Data'!$E$28,0,10*ROW('Water Data'!E91)))</f>
        <v/>
      </c>
      <c r="BX97" s="300" t="str">
        <f ca="true">+IF(OFFSET('Water Data'!$E$29,0,10*ROW('Water Data'!E91))="","",OFFSET('Water Data'!$E$29,0,10*ROW('Water Data'!E91)))</f>
        <v/>
      </c>
      <c r="BY97" s="300" t="str">
        <f ca="true">+IF(OFFSET('Water Data'!$F$27,0,10*ROW('Water Data'!F91))="","",OFFSET('Water Data'!$F$27,0,10*ROW('Water Data'!F91)))</f>
        <v/>
      </c>
      <c r="BZ97" s="300" t="str">
        <f ca="true">+IF(OFFSET('Water Data'!$F$28,0,10*ROW('Water Data'!F91))="","",OFFSET('Water Data'!$F$28,0,10*ROW('Water Data'!F91)))</f>
        <v/>
      </c>
      <c r="CA97" s="300" t="str">
        <f ca="true">+IF(OFFSET('Water Data'!$F$29,0,10*ROW('Water Data'!F91))="","",OFFSET('Water Data'!$F$29,0,10*ROW('Water Data'!F91)))</f>
        <v/>
      </c>
      <c r="CB97" s="300" t="str">
        <f ca="true">+IF(OFFSET('Water Data'!$G$27,0,10*ROW('Water Data'!G91))="","",OFFSET('Water Data'!$G$27,0,10*ROW('Water Data'!G91)))</f>
        <v/>
      </c>
      <c r="CC97" s="300" t="str">
        <f ca="true">+IF(OFFSET('Water Data'!$G$28,0,10*ROW('Water Data'!G91))="","",OFFSET('Water Data'!$G$28,0,10*ROW('Water Data'!G91)))</f>
        <v/>
      </c>
      <c r="CD97" s="300" t="str">
        <f ca="true">+IF(OFFSET('Water Data'!$G$29,0,10*ROW('Water Data'!G91))="","",OFFSET('Water Data'!$G$29,0,10*ROW('Water Data'!G91)))</f>
        <v/>
      </c>
      <c r="CE97" s="300" t="str">
        <f ca="true">+IF(OFFSET('Water Data'!$H$27,0,10*ROW('Water Data'!H91))="","",OFFSET('Water Data'!$H$27,0,10*ROW('Water Data'!H91)))</f>
        <v/>
      </c>
      <c r="CF97" s="300" t="str">
        <f ca="true">+IF(OFFSET('Water Data'!$H$28,0,10*ROW('Water Data'!H91))="","",OFFSET('Water Data'!$H$28,0,10*ROW('Water Data'!H91)))</f>
        <v/>
      </c>
      <c r="CG97" s="300" t="str">
        <f ca="true">+IF(OFFSET('Water Data'!$H$29,0,10*ROW('Water Data'!H91))="","",OFFSET('Water Data'!$H$29,0,10*ROW('Water Data'!H91)))</f>
        <v/>
      </c>
      <c r="CH97" s="300" t="str">
        <f ca="true">+IF(OFFSET('Water Data'!$I$27,0,10*ROW('Water Data'!I91))="","",OFFSET('Water Data'!$I$27,0,10*ROW('Water Data'!I91)))</f>
        <v/>
      </c>
      <c r="CI97" s="300" t="str">
        <f ca="true">+IF(OFFSET('Water Data'!$I$28,0,10*ROW('Water Data'!I91))="","",OFFSET('Water Data'!$I$28,0,10*ROW('Water Data'!I91)))</f>
        <v/>
      </c>
      <c r="CJ97" s="300" t="str">
        <f ca="true">+IF(OFFSET('Water Data'!$I$29,0,10*ROW('Water Data'!I91))="","",OFFSET('Water Data'!$I$29,0,10*ROW('Water Data'!I91)))</f>
        <v/>
      </c>
      <c r="CK97" s="300" t="str">
        <f ca="true">+IF(OFFSET('Sanitation Data'!$D$28,0,10*ROW('Sanitation Data'!D91))="","",OFFSET('Sanitation Data'!$D$28,0,10*ROW('Sanitation Data'!D91)))</f>
        <v/>
      </c>
      <c r="CL97" s="300" t="str">
        <f ca="true">+IF(OFFSET('Sanitation Data'!$D$29,0,10*ROW('Sanitation Data'!D91))="","",OFFSET('Sanitation Data'!$D$29,0,10*ROW('Sanitation Data'!D91)))</f>
        <v/>
      </c>
      <c r="CM97" s="300" t="str">
        <f ca="true">+IF(OFFSET('Sanitation Data'!$D$30,0,10*ROW('Sanitation Data'!D91))="","",OFFSET('Sanitation Data'!$D$30,0,10*ROW('Sanitation Data'!D91)))</f>
        <v/>
      </c>
      <c r="CN97" s="300" t="str">
        <f ca="true">+IF(OFFSET('Sanitation Data'!$D$31,0,10*ROW('Sanitation Data'!D91))="","",OFFSET('Sanitation Data'!$D$31,0,10*ROW('Sanitation Data'!D91)))</f>
        <v/>
      </c>
      <c r="CO97" s="300" t="str">
        <f ca="true">+IF(OFFSET('Sanitation Data'!$D$32,0,10*ROW('Sanitation Data'!D91))="","",OFFSET('Sanitation Data'!$D$32,0,10*ROW('Sanitation Data'!D91)))</f>
        <v/>
      </c>
      <c r="CP97" s="300" t="str">
        <f ca="true">+IF(OFFSET('Sanitation Data'!$E$28,0,10*ROW('Sanitation Data'!E91))="","",OFFSET('Sanitation Data'!$E$28,0,10*ROW('Sanitation Data'!E91)))</f>
        <v/>
      </c>
      <c r="CQ97" s="300" t="str">
        <f ca="true">+IF(OFFSET('Sanitation Data'!$E$29,0,10*ROW('Sanitation Data'!E91))="","",OFFSET('Sanitation Data'!$E$29,0,10*ROW('Sanitation Data'!E91)))</f>
        <v/>
      </c>
      <c r="CR97" s="300" t="str">
        <f ca="true">+IF(OFFSET('Sanitation Data'!$E$30,0,10*ROW('Sanitation Data'!E91))="","",OFFSET('Sanitation Data'!$E$30,0,10*ROW('Sanitation Data'!E91)))</f>
        <v/>
      </c>
      <c r="CS97" s="300" t="str">
        <f ca="true">+IF(OFFSET('Sanitation Data'!$E$31,0,10*ROW('Sanitation Data'!E91))="","",OFFSET('Sanitation Data'!$E$31,0,10*ROW('Sanitation Data'!E91)))</f>
        <v/>
      </c>
      <c r="CT97" s="300" t="str">
        <f ca="true">+IF(OFFSET('Sanitation Data'!$E$32,0,10*ROW('Sanitation Data'!E91))="","",OFFSET('Sanitation Data'!$E$32,0,10*ROW('Sanitation Data'!E91)))</f>
        <v/>
      </c>
      <c r="CU97" s="300" t="str">
        <f ca="true">+IF(OFFSET('Sanitation Data'!$F$28,0,10*ROW('Sanitation Data'!F91))="","",OFFSET('Sanitation Data'!$F$28,0,10*ROW('Sanitation Data'!F91)))</f>
        <v/>
      </c>
      <c r="CV97" s="300" t="str">
        <f ca="true">+IF(OFFSET('Sanitation Data'!$F$29,0,10*ROW('Sanitation Data'!F91))="","",OFFSET('Sanitation Data'!$F$29,0,10*ROW('Sanitation Data'!F91)))</f>
        <v/>
      </c>
      <c r="CW97" s="300" t="str">
        <f ca="true">+IF(OFFSET('Sanitation Data'!$F$30,0,10*ROW('Sanitation Data'!F91))="","",OFFSET('Sanitation Data'!$F$30,0,10*ROW('Sanitation Data'!F91)))</f>
        <v/>
      </c>
      <c r="CX97" s="300" t="str">
        <f ca="true">+IF(OFFSET('Sanitation Data'!$F$31,0,10*ROW('Sanitation Data'!F91))="","",OFFSET('Sanitation Data'!$F$31,0,10*ROW('Sanitation Data'!F91)))</f>
        <v/>
      </c>
      <c r="CY97" s="300" t="str">
        <f ca="true">+IF(OFFSET('Sanitation Data'!$F$32,0,10*ROW('Sanitation Data'!F91))="","",OFFSET('Sanitation Data'!$F$32,0,10*ROW('Sanitation Data'!F91)))</f>
        <v/>
      </c>
      <c r="CZ97" s="300" t="str">
        <f ca="true">+IF(OFFSET('Sanitation Data'!$G$28,0,10*ROW('Sanitation Data'!G91))="","",OFFSET('Sanitation Data'!$G$28,0,10*ROW('Sanitation Data'!G91)))</f>
        <v/>
      </c>
      <c r="DA97" s="300" t="str">
        <f ca="true">+IF(OFFSET('Sanitation Data'!$G$29,0,10*ROW('Sanitation Data'!G91))="","",OFFSET('Sanitation Data'!$G$29,0,10*ROW('Sanitation Data'!G91)))</f>
        <v/>
      </c>
      <c r="DB97" s="300" t="str">
        <f ca="true">+IF(OFFSET('Sanitation Data'!$G$30,0,10*ROW('Sanitation Data'!G91))="","",OFFSET('Sanitation Data'!$G$30,0,10*ROW('Sanitation Data'!G91)))</f>
        <v/>
      </c>
      <c r="DC97" s="300" t="str">
        <f ca="true">+IF(OFFSET('Sanitation Data'!$G$31,0,10*ROW('Sanitation Data'!G91))="","",OFFSET('Sanitation Data'!$G$31,0,10*ROW('Sanitation Data'!G91)))</f>
        <v/>
      </c>
      <c r="DD97" s="300" t="str">
        <f ca="true">+IF(OFFSET('Sanitation Data'!$G$32,0,10*ROW('Sanitation Data'!G91))="","",OFFSET('Sanitation Data'!$G$32,0,10*ROW('Sanitation Data'!G91)))</f>
        <v/>
      </c>
      <c r="DE97" s="300" t="str">
        <f ca="true">+IF(OFFSET('Sanitation Data'!$H$28,0,10*ROW('Sanitation Data'!H91))="","",OFFSET('Sanitation Data'!$H$28,0,10*ROW('Sanitation Data'!H91)))</f>
        <v/>
      </c>
      <c r="DF97" s="300" t="str">
        <f ca="true">+IF(OFFSET('Sanitation Data'!$H$29,0,10*ROW('Sanitation Data'!H91))="","",OFFSET('Sanitation Data'!$H$29,0,10*ROW('Sanitation Data'!H91)))</f>
        <v/>
      </c>
      <c r="DG97" s="300" t="str">
        <f ca="true">+IF(OFFSET('Sanitation Data'!$H$30,0,10*ROW('Sanitation Data'!H91))="","",OFFSET('Sanitation Data'!$H$30,0,10*ROW('Sanitation Data'!H91)))</f>
        <v/>
      </c>
      <c r="DH97" s="300" t="str">
        <f ca="true">+IF(OFFSET('Sanitation Data'!$H$31,0,10*ROW('Sanitation Data'!H91))="","",OFFSET('Sanitation Data'!$H$31,0,10*ROW('Sanitation Data'!H91)))</f>
        <v/>
      </c>
      <c r="DI97" s="300" t="str">
        <f ca="true">+IF(OFFSET('Sanitation Data'!$H$32,0,10*ROW('Sanitation Data'!H91))="","",OFFSET('Sanitation Data'!$H$32,0,10*ROW('Sanitation Data'!H91)))</f>
        <v/>
      </c>
      <c r="DJ97" s="300" t="str">
        <f ca="true">+IF(OFFSET('Sanitation Data'!$I$28,0,10*ROW('Sanitation Data'!I91))="","",OFFSET('Sanitation Data'!$I$28,0,10*ROW('Sanitation Data'!I91)))</f>
        <v/>
      </c>
      <c r="DK97" s="300" t="str">
        <f ca="true">+IF(OFFSET('Sanitation Data'!$I$29,0,10*ROW('Sanitation Data'!I91))="","",OFFSET('Sanitation Data'!$I$29,0,10*ROW('Sanitation Data'!I91)))</f>
        <v/>
      </c>
      <c r="DL97" s="300" t="str">
        <f ca="true">+IF(OFFSET('Sanitation Data'!$I$30,0,10*ROW('Sanitation Data'!I91))="","",OFFSET('Sanitation Data'!$I$30,0,10*ROW('Sanitation Data'!I91)))</f>
        <v/>
      </c>
      <c r="DM97" s="300" t="str">
        <f ca="true">+IF(OFFSET('Sanitation Data'!$I$31,0,10*ROW('Sanitation Data'!I91))="","",OFFSET('Sanitation Data'!$I$31,0,10*ROW('Sanitation Data'!I91)))</f>
        <v/>
      </c>
      <c r="DN97" s="300" t="str">
        <f ca="true">+IF(OFFSET('Sanitation Data'!$I$32,0,10*ROW('Sanitation Data'!I91))="","",OFFSET('Sanitation Data'!$I$32,0,10*ROW('Sanitation Data'!I91)))</f>
        <v/>
      </c>
      <c r="DO97" s="300" t="str">
        <f ca="true">+IF(OFFSET('Hygiene Data'!$D$11,0,10*ROW('Hygiene Data'!D91))="","",OFFSET('Hygiene Data'!$D$11,0,10*ROW('Hygiene Data'!D91)))</f>
        <v/>
      </c>
      <c r="DP97" s="300" t="str">
        <f ca="true">+IF(OFFSET('Hygiene Data'!$D$12,0,10*ROW('Hygiene Data'!D91))="","",OFFSET('Hygiene Data'!$D$12,0,10*ROW('Hygiene Data'!D91)))</f>
        <v/>
      </c>
      <c r="DQ97" s="300" t="str">
        <f ca="true">+IF(OFFSET('Hygiene Data'!$D$13,0,10*ROW('Hygiene Data'!D91))="","",OFFSET('Hygiene Data'!$D$13,0,10*ROW('Hygiene Data'!D91)))</f>
        <v/>
      </c>
      <c r="DR97" s="300" t="str">
        <f ca="true">+IF(OFFSET('Hygiene Data'!$E$11,0,10*ROW('Hygiene Data'!E91))="","",OFFSET('Hygiene Data'!$E$11,0,10*ROW('Hygiene Data'!E91)))</f>
        <v/>
      </c>
      <c r="DS97" s="300" t="str">
        <f ca="true">+IF(OFFSET('Hygiene Data'!$E$12,0,10*ROW('Hygiene Data'!E91))="","",OFFSET('Hygiene Data'!$E$12,0,10*ROW('Hygiene Data'!E91)))</f>
        <v/>
      </c>
      <c r="DT97" s="300" t="str">
        <f ca="true">+IF(OFFSET('Hygiene Data'!$E$13,0,10*ROW('Hygiene Data'!E91))="","",OFFSET('Hygiene Data'!$E$13,0,10*ROW('Hygiene Data'!E91)))</f>
        <v/>
      </c>
      <c r="DU97" s="300" t="str">
        <f ca="true">+IF(OFFSET('Hygiene Data'!$F$11,0,10*ROW('Hygiene Data'!F91))="","",OFFSET('Hygiene Data'!$F$11,0,10*ROW('Hygiene Data'!F91)))</f>
        <v/>
      </c>
      <c r="DV97" s="300" t="str">
        <f ca="true">+IF(OFFSET('Hygiene Data'!$F$12,0,10*ROW('Hygiene Data'!F91))="","",OFFSET('Hygiene Data'!$F$12,0,10*ROW('Hygiene Data'!F91)))</f>
        <v/>
      </c>
      <c r="DW97" s="300" t="str">
        <f ca="true">+IF(OFFSET('Hygiene Data'!$F$13,0,10*ROW('Hygiene Data'!F91))="","",OFFSET('Hygiene Data'!$F$13,0,10*ROW('Hygiene Data'!F91)))</f>
        <v/>
      </c>
      <c r="DX97" s="300" t="str">
        <f ca="true">+IF(OFFSET('Hygiene Data'!$G$11,0,10*ROW('Hygiene Data'!G91))="","",OFFSET('Hygiene Data'!$G$11,0,10*ROW('Hygiene Data'!G91)))</f>
        <v/>
      </c>
      <c r="DY97" s="300" t="str">
        <f ca="true">+IF(OFFSET('Hygiene Data'!$G$12,0,10*ROW('Hygiene Data'!G91))="","",OFFSET('Hygiene Data'!$G$12,0,10*ROW('Hygiene Data'!G91)))</f>
        <v/>
      </c>
      <c r="DZ97" s="300" t="str">
        <f ca="true">+IF(OFFSET('Hygiene Data'!$G$13,0,10*ROW('Hygiene Data'!G91))="","",OFFSET('Hygiene Data'!$G$13,0,10*ROW('Hygiene Data'!G91)))</f>
        <v/>
      </c>
      <c r="EA97" s="300" t="str">
        <f ca="true">+IF(OFFSET('Hygiene Data'!$H$11,0,10*ROW('Hygiene Data'!H91))="","",OFFSET('Hygiene Data'!$H$11,0,10*ROW('Hygiene Data'!H91)))</f>
        <v/>
      </c>
      <c r="EB97" s="300" t="str">
        <f ca="true">+IF(OFFSET('Hygiene Data'!$H$12,0,10*ROW('Hygiene Data'!H91))="","",OFFSET('Hygiene Data'!$H$12,0,10*ROW('Hygiene Data'!H91)))</f>
        <v/>
      </c>
      <c r="EC97" s="300" t="str">
        <f ca="true">+IF(OFFSET('Hygiene Data'!$H$13,0,10*ROW('Hygiene Data'!H91))="","",OFFSET('Hygiene Data'!$H$13,0,10*ROW('Hygiene Data'!H91)))</f>
        <v/>
      </c>
      <c r="ED97" s="300" t="str">
        <f ca="true">+IF(OFFSET('Hygiene Data'!$I$11,0,10*ROW('Hygiene Data'!I91))="","",OFFSET('Hygiene Data'!$I$11,0,10*ROW('Hygiene Data'!I91)))</f>
        <v/>
      </c>
      <c r="EE97" s="300" t="str">
        <f ca="true">+IF(OFFSET('Hygiene Data'!$I$12,0,10*ROW('Hygiene Data'!I91))="","",OFFSET('Hygiene Data'!$I$12,0,10*ROW('Hygiene Data'!I91)))</f>
        <v/>
      </c>
      <c r="EF97" s="300"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57"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0"/>
      <c r="BS98" s="300" t="str">
        <f ca="true">+IF(OFFSET('Water Data'!$D$27,0,10*ROW('Water Data'!D92))="","",OFFSET('Water Data'!$D$27,0,10*ROW('Water Data'!D92)))</f>
        <v/>
      </c>
      <c r="BT98" s="300" t="str">
        <f ca="true">+IF(OFFSET('Water Data'!$D$28,0,10*ROW('Water Data'!D92))="","",OFFSET('Water Data'!$D$28,0,10*ROW('Water Data'!D92)))</f>
        <v/>
      </c>
      <c r="BU98" s="300" t="str">
        <f ca="true">+IF(OFFSET('Water Data'!$D$29,0,10*ROW('Water Data'!D92))="","",OFFSET('Water Data'!$D$29,0,10*ROW('Water Data'!D92)))</f>
        <v/>
      </c>
      <c r="BV98" s="300" t="str">
        <f ca="true">+IF(OFFSET('Water Data'!$E$27,0,10*ROW('Water Data'!E92))="","",OFFSET('Water Data'!$E$27,0,10*ROW('Water Data'!E92)))</f>
        <v/>
      </c>
      <c r="BW98" s="300" t="str">
        <f ca="true">+IF(OFFSET('Water Data'!$E$28,0,10*ROW('Water Data'!E92))="","",OFFSET('Water Data'!$E$28,0,10*ROW('Water Data'!E92)))</f>
        <v/>
      </c>
      <c r="BX98" s="300" t="str">
        <f ca="true">+IF(OFFSET('Water Data'!$E$29,0,10*ROW('Water Data'!E92))="","",OFFSET('Water Data'!$E$29,0,10*ROW('Water Data'!E92)))</f>
        <v/>
      </c>
      <c r="BY98" s="300" t="str">
        <f ca="true">+IF(OFFSET('Water Data'!$F$27,0,10*ROW('Water Data'!F92))="","",OFFSET('Water Data'!$F$27,0,10*ROW('Water Data'!F92)))</f>
        <v/>
      </c>
      <c r="BZ98" s="300" t="str">
        <f ca="true">+IF(OFFSET('Water Data'!$F$28,0,10*ROW('Water Data'!F92))="","",OFFSET('Water Data'!$F$28,0,10*ROW('Water Data'!F92)))</f>
        <v/>
      </c>
      <c r="CA98" s="300" t="str">
        <f ca="true">+IF(OFFSET('Water Data'!$F$29,0,10*ROW('Water Data'!F92))="","",OFFSET('Water Data'!$F$29,0,10*ROW('Water Data'!F92)))</f>
        <v/>
      </c>
      <c r="CB98" s="300" t="str">
        <f ca="true">+IF(OFFSET('Water Data'!$G$27,0,10*ROW('Water Data'!G92))="","",OFFSET('Water Data'!$G$27,0,10*ROW('Water Data'!G92)))</f>
        <v/>
      </c>
      <c r="CC98" s="300" t="str">
        <f ca="true">+IF(OFFSET('Water Data'!$G$28,0,10*ROW('Water Data'!G92))="","",OFFSET('Water Data'!$G$28,0,10*ROW('Water Data'!G92)))</f>
        <v/>
      </c>
      <c r="CD98" s="300" t="str">
        <f ca="true">+IF(OFFSET('Water Data'!$G$29,0,10*ROW('Water Data'!G92))="","",OFFSET('Water Data'!$G$29,0,10*ROW('Water Data'!G92)))</f>
        <v/>
      </c>
      <c r="CE98" s="300" t="str">
        <f ca="true">+IF(OFFSET('Water Data'!$H$27,0,10*ROW('Water Data'!H92))="","",OFFSET('Water Data'!$H$27,0,10*ROW('Water Data'!H92)))</f>
        <v/>
      </c>
      <c r="CF98" s="300" t="str">
        <f ca="true">+IF(OFFSET('Water Data'!$H$28,0,10*ROW('Water Data'!H92))="","",OFFSET('Water Data'!$H$28,0,10*ROW('Water Data'!H92)))</f>
        <v/>
      </c>
      <c r="CG98" s="300" t="str">
        <f ca="true">+IF(OFFSET('Water Data'!$H$29,0,10*ROW('Water Data'!H92))="","",OFFSET('Water Data'!$H$29,0,10*ROW('Water Data'!H92)))</f>
        <v/>
      </c>
      <c r="CH98" s="300" t="str">
        <f ca="true">+IF(OFFSET('Water Data'!$I$27,0,10*ROW('Water Data'!I92))="","",OFFSET('Water Data'!$I$27,0,10*ROW('Water Data'!I92)))</f>
        <v/>
      </c>
      <c r="CI98" s="300" t="str">
        <f ca="true">+IF(OFFSET('Water Data'!$I$28,0,10*ROW('Water Data'!I92))="","",OFFSET('Water Data'!$I$28,0,10*ROW('Water Data'!I92)))</f>
        <v/>
      </c>
      <c r="CJ98" s="300" t="str">
        <f ca="true">+IF(OFFSET('Water Data'!$I$29,0,10*ROW('Water Data'!I92))="","",OFFSET('Water Data'!$I$29,0,10*ROW('Water Data'!I92)))</f>
        <v/>
      </c>
      <c r="CK98" s="300" t="str">
        <f ca="true">+IF(OFFSET('Sanitation Data'!$D$28,0,10*ROW('Sanitation Data'!D92))="","",OFFSET('Sanitation Data'!$D$28,0,10*ROW('Sanitation Data'!D92)))</f>
        <v/>
      </c>
      <c r="CL98" s="300" t="str">
        <f ca="true">+IF(OFFSET('Sanitation Data'!$D$29,0,10*ROW('Sanitation Data'!D92))="","",OFFSET('Sanitation Data'!$D$29,0,10*ROW('Sanitation Data'!D92)))</f>
        <v/>
      </c>
      <c r="CM98" s="300" t="str">
        <f ca="true">+IF(OFFSET('Sanitation Data'!$D$30,0,10*ROW('Sanitation Data'!D92))="","",OFFSET('Sanitation Data'!$D$30,0,10*ROW('Sanitation Data'!D92)))</f>
        <v/>
      </c>
      <c r="CN98" s="300" t="str">
        <f ca="true">+IF(OFFSET('Sanitation Data'!$D$31,0,10*ROW('Sanitation Data'!D92))="","",OFFSET('Sanitation Data'!$D$31,0,10*ROW('Sanitation Data'!D92)))</f>
        <v/>
      </c>
      <c r="CO98" s="300" t="str">
        <f ca="true">+IF(OFFSET('Sanitation Data'!$D$32,0,10*ROW('Sanitation Data'!D92))="","",OFFSET('Sanitation Data'!$D$32,0,10*ROW('Sanitation Data'!D92)))</f>
        <v/>
      </c>
      <c r="CP98" s="300" t="str">
        <f ca="true">+IF(OFFSET('Sanitation Data'!$E$28,0,10*ROW('Sanitation Data'!E92))="","",OFFSET('Sanitation Data'!$E$28,0,10*ROW('Sanitation Data'!E92)))</f>
        <v/>
      </c>
      <c r="CQ98" s="300" t="str">
        <f ca="true">+IF(OFFSET('Sanitation Data'!$E$29,0,10*ROW('Sanitation Data'!E92))="","",OFFSET('Sanitation Data'!$E$29,0,10*ROW('Sanitation Data'!E92)))</f>
        <v/>
      </c>
      <c r="CR98" s="300" t="str">
        <f ca="true">+IF(OFFSET('Sanitation Data'!$E$30,0,10*ROW('Sanitation Data'!E92))="","",OFFSET('Sanitation Data'!$E$30,0,10*ROW('Sanitation Data'!E92)))</f>
        <v/>
      </c>
      <c r="CS98" s="300" t="str">
        <f ca="true">+IF(OFFSET('Sanitation Data'!$E$31,0,10*ROW('Sanitation Data'!E92))="","",OFFSET('Sanitation Data'!$E$31,0,10*ROW('Sanitation Data'!E92)))</f>
        <v/>
      </c>
      <c r="CT98" s="300" t="str">
        <f ca="true">+IF(OFFSET('Sanitation Data'!$E$32,0,10*ROW('Sanitation Data'!E92))="","",OFFSET('Sanitation Data'!$E$32,0,10*ROW('Sanitation Data'!E92)))</f>
        <v/>
      </c>
      <c r="CU98" s="300" t="str">
        <f ca="true">+IF(OFFSET('Sanitation Data'!$F$28,0,10*ROW('Sanitation Data'!F92))="","",OFFSET('Sanitation Data'!$F$28,0,10*ROW('Sanitation Data'!F92)))</f>
        <v/>
      </c>
      <c r="CV98" s="300" t="str">
        <f ca="true">+IF(OFFSET('Sanitation Data'!$F$29,0,10*ROW('Sanitation Data'!F92))="","",OFFSET('Sanitation Data'!$F$29,0,10*ROW('Sanitation Data'!F92)))</f>
        <v/>
      </c>
      <c r="CW98" s="300" t="str">
        <f ca="true">+IF(OFFSET('Sanitation Data'!$F$30,0,10*ROW('Sanitation Data'!F92))="","",OFFSET('Sanitation Data'!$F$30,0,10*ROW('Sanitation Data'!F92)))</f>
        <v/>
      </c>
      <c r="CX98" s="300" t="str">
        <f ca="true">+IF(OFFSET('Sanitation Data'!$F$31,0,10*ROW('Sanitation Data'!F92))="","",OFFSET('Sanitation Data'!$F$31,0,10*ROW('Sanitation Data'!F92)))</f>
        <v/>
      </c>
      <c r="CY98" s="300" t="str">
        <f ca="true">+IF(OFFSET('Sanitation Data'!$F$32,0,10*ROW('Sanitation Data'!F92))="","",OFFSET('Sanitation Data'!$F$32,0,10*ROW('Sanitation Data'!F92)))</f>
        <v/>
      </c>
      <c r="CZ98" s="300" t="str">
        <f ca="true">+IF(OFFSET('Sanitation Data'!$G$28,0,10*ROW('Sanitation Data'!G92))="","",OFFSET('Sanitation Data'!$G$28,0,10*ROW('Sanitation Data'!G92)))</f>
        <v/>
      </c>
      <c r="DA98" s="300" t="str">
        <f ca="true">+IF(OFFSET('Sanitation Data'!$G$29,0,10*ROW('Sanitation Data'!G92))="","",OFFSET('Sanitation Data'!$G$29,0,10*ROW('Sanitation Data'!G92)))</f>
        <v/>
      </c>
      <c r="DB98" s="300" t="str">
        <f ca="true">+IF(OFFSET('Sanitation Data'!$G$30,0,10*ROW('Sanitation Data'!G92))="","",OFFSET('Sanitation Data'!$G$30,0,10*ROW('Sanitation Data'!G92)))</f>
        <v/>
      </c>
      <c r="DC98" s="300" t="str">
        <f ca="true">+IF(OFFSET('Sanitation Data'!$G$31,0,10*ROW('Sanitation Data'!G92))="","",OFFSET('Sanitation Data'!$G$31,0,10*ROW('Sanitation Data'!G92)))</f>
        <v/>
      </c>
      <c r="DD98" s="300" t="str">
        <f ca="true">+IF(OFFSET('Sanitation Data'!$G$32,0,10*ROW('Sanitation Data'!G92))="","",OFFSET('Sanitation Data'!$G$32,0,10*ROW('Sanitation Data'!G92)))</f>
        <v/>
      </c>
      <c r="DE98" s="300" t="str">
        <f ca="true">+IF(OFFSET('Sanitation Data'!$H$28,0,10*ROW('Sanitation Data'!H92))="","",OFFSET('Sanitation Data'!$H$28,0,10*ROW('Sanitation Data'!H92)))</f>
        <v/>
      </c>
      <c r="DF98" s="300" t="str">
        <f ca="true">+IF(OFFSET('Sanitation Data'!$H$29,0,10*ROW('Sanitation Data'!H92))="","",OFFSET('Sanitation Data'!$H$29,0,10*ROW('Sanitation Data'!H92)))</f>
        <v/>
      </c>
      <c r="DG98" s="300" t="str">
        <f ca="true">+IF(OFFSET('Sanitation Data'!$H$30,0,10*ROW('Sanitation Data'!H92))="","",OFFSET('Sanitation Data'!$H$30,0,10*ROW('Sanitation Data'!H92)))</f>
        <v/>
      </c>
      <c r="DH98" s="300" t="str">
        <f ca="true">+IF(OFFSET('Sanitation Data'!$H$31,0,10*ROW('Sanitation Data'!H92))="","",OFFSET('Sanitation Data'!$H$31,0,10*ROW('Sanitation Data'!H92)))</f>
        <v/>
      </c>
      <c r="DI98" s="300" t="str">
        <f ca="true">+IF(OFFSET('Sanitation Data'!$H$32,0,10*ROW('Sanitation Data'!H92))="","",OFFSET('Sanitation Data'!$H$32,0,10*ROW('Sanitation Data'!H92)))</f>
        <v/>
      </c>
      <c r="DJ98" s="300" t="str">
        <f ca="true">+IF(OFFSET('Sanitation Data'!$I$28,0,10*ROW('Sanitation Data'!I92))="","",OFFSET('Sanitation Data'!$I$28,0,10*ROW('Sanitation Data'!I92)))</f>
        <v/>
      </c>
      <c r="DK98" s="300" t="str">
        <f ca="true">+IF(OFFSET('Sanitation Data'!$I$29,0,10*ROW('Sanitation Data'!I92))="","",OFFSET('Sanitation Data'!$I$29,0,10*ROW('Sanitation Data'!I92)))</f>
        <v/>
      </c>
      <c r="DL98" s="300" t="str">
        <f ca="true">+IF(OFFSET('Sanitation Data'!$I$30,0,10*ROW('Sanitation Data'!I92))="","",OFFSET('Sanitation Data'!$I$30,0,10*ROW('Sanitation Data'!I92)))</f>
        <v/>
      </c>
      <c r="DM98" s="300" t="str">
        <f ca="true">+IF(OFFSET('Sanitation Data'!$I$31,0,10*ROW('Sanitation Data'!I92))="","",OFFSET('Sanitation Data'!$I$31,0,10*ROW('Sanitation Data'!I92)))</f>
        <v/>
      </c>
      <c r="DN98" s="300" t="str">
        <f ca="true">+IF(OFFSET('Sanitation Data'!$I$32,0,10*ROW('Sanitation Data'!I92))="","",OFFSET('Sanitation Data'!$I$32,0,10*ROW('Sanitation Data'!I92)))</f>
        <v/>
      </c>
      <c r="DO98" s="300" t="str">
        <f ca="true">+IF(OFFSET('Hygiene Data'!$D$11,0,10*ROW('Hygiene Data'!D92))="","",OFFSET('Hygiene Data'!$D$11,0,10*ROW('Hygiene Data'!D92)))</f>
        <v/>
      </c>
      <c r="DP98" s="300" t="str">
        <f ca="true">+IF(OFFSET('Hygiene Data'!$D$12,0,10*ROW('Hygiene Data'!D92))="","",OFFSET('Hygiene Data'!$D$12,0,10*ROW('Hygiene Data'!D92)))</f>
        <v/>
      </c>
      <c r="DQ98" s="300" t="str">
        <f ca="true">+IF(OFFSET('Hygiene Data'!$D$13,0,10*ROW('Hygiene Data'!D92))="","",OFFSET('Hygiene Data'!$D$13,0,10*ROW('Hygiene Data'!D92)))</f>
        <v/>
      </c>
      <c r="DR98" s="300" t="str">
        <f ca="true">+IF(OFFSET('Hygiene Data'!$E$11,0,10*ROW('Hygiene Data'!E92))="","",OFFSET('Hygiene Data'!$E$11,0,10*ROW('Hygiene Data'!E92)))</f>
        <v/>
      </c>
      <c r="DS98" s="300" t="str">
        <f ca="true">+IF(OFFSET('Hygiene Data'!$E$12,0,10*ROW('Hygiene Data'!E92))="","",OFFSET('Hygiene Data'!$E$12,0,10*ROW('Hygiene Data'!E92)))</f>
        <v/>
      </c>
      <c r="DT98" s="300" t="str">
        <f ca="true">+IF(OFFSET('Hygiene Data'!$E$13,0,10*ROW('Hygiene Data'!E92))="","",OFFSET('Hygiene Data'!$E$13,0,10*ROW('Hygiene Data'!E92)))</f>
        <v/>
      </c>
      <c r="DU98" s="300" t="str">
        <f ca="true">+IF(OFFSET('Hygiene Data'!$F$11,0,10*ROW('Hygiene Data'!F92))="","",OFFSET('Hygiene Data'!$F$11,0,10*ROW('Hygiene Data'!F92)))</f>
        <v/>
      </c>
      <c r="DV98" s="300" t="str">
        <f ca="true">+IF(OFFSET('Hygiene Data'!$F$12,0,10*ROW('Hygiene Data'!F92))="","",OFFSET('Hygiene Data'!$F$12,0,10*ROW('Hygiene Data'!F92)))</f>
        <v/>
      </c>
      <c r="DW98" s="300" t="str">
        <f ca="true">+IF(OFFSET('Hygiene Data'!$F$13,0,10*ROW('Hygiene Data'!F92))="","",OFFSET('Hygiene Data'!$F$13,0,10*ROW('Hygiene Data'!F92)))</f>
        <v/>
      </c>
      <c r="DX98" s="300" t="str">
        <f ca="true">+IF(OFFSET('Hygiene Data'!$G$11,0,10*ROW('Hygiene Data'!G92))="","",OFFSET('Hygiene Data'!$G$11,0,10*ROW('Hygiene Data'!G92)))</f>
        <v/>
      </c>
      <c r="DY98" s="300" t="str">
        <f ca="true">+IF(OFFSET('Hygiene Data'!$G$12,0,10*ROW('Hygiene Data'!G92))="","",OFFSET('Hygiene Data'!$G$12,0,10*ROW('Hygiene Data'!G92)))</f>
        <v/>
      </c>
      <c r="DZ98" s="300" t="str">
        <f ca="true">+IF(OFFSET('Hygiene Data'!$G$13,0,10*ROW('Hygiene Data'!G92))="","",OFFSET('Hygiene Data'!$G$13,0,10*ROW('Hygiene Data'!G92)))</f>
        <v/>
      </c>
      <c r="EA98" s="300" t="str">
        <f ca="true">+IF(OFFSET('Hygiene Data'!$H$11,0,10*ROW('Hygiene Data'!H92))="","",OFFSET('Hygiene Data'!$H$11,0,10*ROW('Hygiene Data'!H92)))</f>
        <v/>
      </c>
      <c r="EB98" s="300" t="str">
        <f ca="true">+IF(OFFSET('Hygiene Data'!$H$12,0,10*ROW('Hygiene Data'!H92))="","",OFFSET('Hygiene Data'!$H$12,0,10*ROW('Hygiene Data'!H92)))</f>
        <v/>
      </c>
      <c r="EC98" s="300" t="str">
        <f ca="true">+IF(OFFSET('Hygiene Data'!$H$13,0,10*ROW('Hygiene Data'!H92))="","",OFFSET('Hygiene Data'!$H$13,0,10*ROW('Hygiene Data'!H92)))</f>
        <v/>
      </c>
      <c r="ED98" s="300" t="str">
        <f ca="true">+IF(OFFSET('Hygiene Data'!$I$11,0,10*ROW('Hygiene Data'!I92))="","",OFFSET('Hygiene Data'!$I$11,0,10*ROW('Hygiene Data'!I92)))</f>
        <v/>
      </c>
      <c r="EE98" s="300" t="str">
        <f ca="true">+IF(OFFSET('Hygiene Data'!$I$12,0,10*ROW('Hygiene Data'!I92))="","",OFFSET('Hygiene Data'!$I$12,0,10*ROW('Hygiene Data'!I92)))</f>
        <v/>
      </c>
      <c r="EF98" s="300"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57"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0"/>
      <c r="BS99" s="300" t="str">
        <f ca="true">+IF(OFFSET('Water Data'!$D$27,0,10*ROW('Water Data'!D93))="","",OFFSET('Water Data'!$D$27,0,10*ROW('Water Data'!D93)))</f>
        <v/>
      </c>
      <c r="BT99" s="300" t="str">
        <f ca="true">+IF(OFFSET('Water Data'!$D$28,0,10*ROW('Water Data'!D93))="","",OFFSET('Water Data'!$D$28,0,10*ROW('Water Data'!D93)))</f>
        <v/>
      </c>
      <c r="BU99" s="300" t="str">
        <f ca="true">+IF(OFFSET('Water Data'!$D$29,0,10*ROW('Water Data'!D93))="","",OFFSET('Water Data'!$D$29,0,10*ROW('Water Data'!D93)))</f>
        <v/>
      </c>
      <c r="BV99" s="300" t="str">
        <f ca="true">+IF(OFFSET('Water Data'!$E$27,0,10*ROW('Water Data'!E93))="","",OFFSET('Water Data'!$E$27,0,10*ROW('Water Data'!E93)))</f>
        <v/>
      </c>
      <c r="BW99" s="300" t="str">
        <f ca="true">+IF(OFFSET('Water Data'!$E$28,0,10*ROW('Water Data'!E93))="","",OFFSET('Water Data'!$E$28,0,10*ROW('Water Data'!E93)))</f>
        <v/>
      </c>
      <c r="BX99" s="300" t="str">
        <f ca="true">+IF(OFFSET('Water Data'!$E$29,0,10*ROW('Water Data'!E93))="","",OFFSET('Water Data'!$E$29,0,10*ROW('Water Data'!E93)))</f>
        <v/>
      </c>
      <c r="BY99" s="300" t="str">
        <f ca="true">+IF(OFFSET('Water Data'!$F$27,0,10*ROW('Water Data'!F93))="","",OFFSET('Water Data'!$F$27,0,10*ROW('Water Data'!F93)))</f>
        <v/>
      </c>
      <c r="BZ99" s="300" t="str">
        <f ca="true">+IF(OFFSET('Water Data'!$F$28,0,10*ROW('Water Data'!F93))="","",OFFSET('Water Data'!$F$28,0,10*ROW('Water Data'!F93)))</f>
        <v/>
      </c>
      <c r="CA99" s="300" t="str">
        <f ca="true">+IF(OFFSET('Water Data'!$F$29,0,10*ROW('Water Data'!F93))="","",OFFSET('Water Data'!$F$29,0,10*ROW('Water Data'!F93)))</f>
        <v/>
      </c>
      <c r="CB99" s="300" t="str">
        <f ca="true">+IF(OFFSET('Water Data'!$G$27,0,10*ROW('Water Data'!G93))="","",OFFSET('Water Data'!$G$27,0,10*ROW('Water Data'!G93)))</f>
        <v/>
      </c>
      <c r="CC99" s="300" t="str">
        <f ca="true">+IF(OFFSET('Water Data'!$G$28,0,10*ROW('Water Data'!G93))="","",OFFSET('Water Data'!$G$28,0,10*ROW('Water Data'!G93)))</f>
        <v/>
      </c>
      <c r="CD99" s="300" t="str">
        <f ca="true">+IF(OFFSET('Water Data'!$G$29,0,10*ROW('Water Data'!G93))="","",OFFSET('Water Data'!$G$29,0,10*ROW('Water Data'!G93)))</f>
        <v/>
      </c>
      <c r="CE99" s="300" t="str">
        <f ca="true">+IF(OFFSET('Water Data'!$H$27,0,10*ROW('Water Data'!H93))="","",OFFSET('Water Data'!$H$27,0,10*ROW('Water Data'!H93)))</f>
        <v/>
      </c>
      <c r="CF99" s="300" t="str">
        <f ca="true">+IF(OFFSET('Water Data'!$H$28,0,10*ROW('Water Data'!H93))="","",OFFSET('Water Data'!$H$28,0,10*ROW('Water Data'!H93)))</f>
        <v/>
      </c>
      <c r="CG99" s="300" t="str">
        <f ca="true">+IF(OFFSET('Water Data'!$H$29,0,10*ROW('Water Data'!H93))="","",OFFSET('Water Data'!$H$29,0,10*ROW('Water Data'!H93)))</f>
        <v/>
      </c>
      <c r="CH99" s="300" t="str">
        <f ca="true">+IF(OFFSET('Water Data'!$I$27,0,10*ROW('Water Data'!I93))="","",OFFSET('Water Data'!$I$27,0,10*ROW('Water Data'!I93)))</f>
        <v/>
      </c>
      <c r="CI99" s="300" t="str">
        <f ca="true">+IF(OFFSET('Water Data'!$I$28,0,10*ROW('Water Data'!I93))="","",OFFSET('Water Data'!$I$28,0,10*ROW('Water Data'!I93)))</f>
        <v/>
      </c>
      <c r="CJ99" s="300" t="str">
        <f ca="true">+IF(OFFSET('Water Data'!$I$29,0,10*ROW('Water Data'!I93))="","",OFFSET('Water Data'!$I$29,0,10*ROW('Water Data'!I93)))</f>
        <v/>
      </c>
      <c r="CK99" s="300" t="str">
        <f ca="true">+IF(OFFSET('Sanitation Data'!$D$28,0,10*ROW('Sanitation Data'!D93))="","",OFFSET('Sanitation Data'!$D$28,0,10*ROW('Sanitation Data'!D93)))</f>
        <v/>
      </c>
      <c r="CL99" s="300" t="str">
        <f ca="true">+IF(OFFSET('Sanitation Data'!$D$29,0,10*ROW('Sanitation Data'!D93))="","",OFFSET('Sanitation Data'!$D$29,0,10*ROW('Sanitation Data'!D93)))</f>
        <v/>
      </c>
      <c r="CM99" s="300" t="str">
        <f ca="true">+IF(OFFSET('Sanitation Data'!$D$30,0,10*ROW('Sanitation Data'!D93))="","",OFFSET('Sanitation Data'!$D$30,0,10*ROW('Sanitation Data'!D93)))</f>
        <v/>
      </c>
      <c r="CN99" s="300" t="str">
        <f ca="true">+IF(OFFSET('Sanitation Data'!$D$31,0,10*ROW('Sanitation Data'!D93))="","",OFFSET('Sanitation Data'!$D$31,0,10*ROW('Sanitation Data'!D93)))</f>
        <v/>
      </c>
      <c r="CO99" s="300" t="str">
        <f ca="true">+IF(OFFSET('Sanitation Data'!$D$32,0,10*ROW('Sanitation Data'!D93))="","",OFFSET('Sanitation Data'!$D$32,0,10*ROW('Sanitation Data'!D93)))</f>
        <v/>
      </c>
      <c r="CP99" s="300" t="str">
        <f ca="true">+IF(OFFSET('Sanitation Data'!$E$28,0,10*ROW('Sanitation Data'!E93))="","",OFFSET('Sanitation Data'!$E$28,0,10*ROW('Sanitation Data'!E93)))</f>
        <v/>
      </c>
      <c r="CQ99" s="300" t="str">
        <f ca="true">+IF(OFFSET('Sanitation Data'!$E$29,0,10*ROW('Sanitation Data'!E93))="","",OFFSET('Sanitation Data'!$E$29,0,10*ROW('Sanitation Data'!E93)))</f>
        <v/>
      </c>
      <c r="CR99" s="300" t="str">
        <f ca="true">+IF(OFFSET('Sanitation Data'!$E$30,0,10*ROW('Sanitation Data'!E93))="","",OFFSET('Sanitation Data'!$E$30,0,10*ROW('Sanitation Data'!E93)))</f>
        <v/>
      </c>
      <c r="CS99" s="300" t="str">
        <f ca="true">+IF(OFFSET('Sanitation Data'!$E$31,0,10*ROW('Sanitation Data'!E93))="","",OFFSET('Sanitation Data'!$E$31,0,10*ROW('Sanitation Data'!E93)))</f>
        <v/>
      </c>
      <c r="CT99" s="300" t="str">
        <f ca="true">+IF(OFFSET('Sanitation Data'!$E$32,0,10*ROW('Sanitation Data'!E93))="","",OFFSET('Sanitation Data'!$E$32,0,10*ROW('Sanitation Data'!E93)))</f>
        <v/>
      </c>
      <c r="CU99" s="300" t="str">
        <f ca="true">+IF(OFFSET('Sanitation Data'!$F$28,0,10*ROW('Sanitation Data'!F93))="","",OFFSET('Sanitation Data'!$F$28,0,10*ROW('Sanitation Data'!F93)))</f>
        <v/>
      </c>
      <c r="CV99" s="300" t="str">
        <f ca="true">+IF(OFFSET('Sanitation Data'!$F$29,0,10*ROW('Sanitation Data'!F93))="","",OFFSET('Sanitation Data'!$F$29,0,10*ROW('Sanitation Data'!F93)))</f>
        <v/>
      </c>
      <c r="CW99" s="300" t="str">
        <f ca="true">+IF(OFFSET('Sanitation Data'!$F$30,0,10*ROW('Sanitation Data'!F93))="","",OFFSET('Sanitation Data'!$F$30,0,10*ROW('Sanitation Data'!F93)))</f>
        <v/>
      </c>
      <c r="CX99" s="300" t="str">
        <f ca="true">+IF(OFFSET('Sanitation Data'!$F$31,0,10*ROW('Sanitation Data'!F93))="","",OFFSET('Sanitation Data'!$F$31,0,10*ROW('Sanitation Data'!F93)))</f>
        <v/>
      </c>
      <c r="CY99" s="300" t="str">
        <f ca="true">+IF(OFFSET('Sanitation Data'!$F$32,0,10*ROW('Sanitation Data'!F93))="","",OFFSET('Sanitation Data'!$F$32,0,10*ROW('Sanitation Data'!F93)))</f>
        <v/>
      </c>
      <c r="CZ99" s="300" t="str">
        <f ca="true">+IF(OFFSET('Sanitation Data'!$G$28,0,10*ROW('Sanitation Data'!G93))="","",OFFSET('Sanitation Data'!$G$28,0,10*ROW('Sanitation Data'!G93)))</f>
        <v/>
      </c>
      <c r="DA99" s="300" t="str">
        <f ca="true">+IF(OFFSET('Sanitation Data'!$G$29,0,10*ROW('Sanitation Data'!G93))="","",OFFSET('Sanitation Data'!$G$29,0,10*ROW('Sanitation Data'!G93)))</f>
        <v/>
      </c>
      <c r="DB99" s="300" t="str">
        <f ca="true">+IF(OFFSET('Sanitation Data'!$G$30,0,10*ROW('Sanitation Data'!G93))="","",OFFSET('Sanitation Data'!$G$30,0,10*ROW('Sanitation Data'!G93)))</f>
        <v/>
      </c>
      <c r="DC99" s="300" t="str">
        <f ca="true">+IF(OFFSET('Sanitation Data'!$G$31,0,10*ROW('Sanitation Data'!G93))="","",OFFSET('Sanitation Data'!$G$31,0,10*ROW('Sanitation Data'!G93)))</f>
        <v/>
      </c>
      <c r="DD99" s="300" t="str">
        <f ca="true">+IF(OFFSET('Sanitation Data'!$G$32,0,10*ROW('Sanitation Data'!G93))="","",OFFSET('Sanitation Data'!$G$32,0,10*ROW('Sanitation Data'!G93)))</f>
        <v/>
      </c>
      <c r="DE99" s="300" t="str">
        <f ca="true">+IF(OFFSET('Sanitation Data'!$H$28,0,10*ROW('Sanitation Data'!H93))="","",OFFSET('Sanitation Data'!$H$28,0,10*ROW('Sanitation Data'!H93)))</f>
        <v/>
      </c>
      <c r="DF99" s="300" t="str">
        <f ca="true">+IF(OFFSET('Sanitation Data'!$H$29,0,10*ROW('Sanitation Data'!H93))="","",OFFSET('Sanitation Data'!$H$29,0,10*ROW('Sanitation Data'!H93)))</f>
        <v/>
      </c>
      <c r="DG99" s="300" t="str">
        <f ca="true">+IF(OFFSET('Sanitation Data'!$H$30,0,10*ROW('Sanitation Data'!H93))="","",OFFSET('Sanitation Data'!$H$30,0,10*ROW('Sanitation Data'!H93)))</f>
        <v/>
      </c>
      <c r="DH99" s="300" t="str">
        <f ca="true">+IF(OFFSET('Sanitation Data'!$H$31,0,10*ROW('Sanitation Data'!H93))="","",OFFSET('Sanitation Data'!$H$31,0,10*ROW('Sanitation Data'!H93)))</f>
        <v/>
      </c>
      <c r="DI99" s="300" t="str">
        <f ca="true">+IF(OFFSET('Sanitation Data'!$H$32,0,10*ROW('Sanitation Data'!H93))="","",OFFSET('Sanitation Data'!$H$32,0,10*ROW('Sanitation Data'!H93)))</f>
        <v/>
      </c>
      <c r="DJ99" s="300" t="str">
        <f ca="true">+IF(OFFSET('Sanitation Data'!$I$28,0,10*ROW('Sanitation Data'!I93))="","",OFFSET('Sanitation Data'!$I$28,0,10*ROW('Sanitation Data'!I93)))</f>
        <v/>
      </c>
      <c r="DK99" s="300" t="str">
        <f ca="true">+IF(OFFSET('Sanitation Data'!$I$29,0,10*ROW('Sanitation Data'!I93))="","",OFFSET('Sanitation Data'!$I$29,0,10*ROW('Sanitation Data'!I93)))</f>
        <v/>
      </c>
      <c r="DL99" s="300" t="str">
        <f ca="true">+IF(OFFSET('Sanitation Data'!$I$30,0,10*ROW('Sanitation Data'!I93))="","",OFFSET('Sanitation Data'!$I$30,0,10*ROW('Sanitation Data'!I93)))</f>
        <v/>
      </c>
      <c r="DM99" s="300" t="str">
        <f ca="true">+IF(OFFSET('Sanitation Data'!$I$31,0,10*ROW('Sanitation Data'!I93))="","",OFFSET('Sanitation Data'!$I$31,0,10*ROW('Sanitation Data'!I93)))</f>
        <v/>
      </c>
      <c r="DN99" s="300" t="str">
        <f ca="true">+IF(OFFSET('Sanitation Data'!$I$32,0,10*ROW('Sanitation Data'!I93))="","",OFFSET('Sanitation Data'!$I$32,0,10*ROW('Sanitation Data'!I93)))</f>
        <v/>
      </c>
      <c r="DO99" s="300" t="str">
        <f ca="true">+IF(OFFSET('Hygiene Data'!$D$11,0,10*ROW('Hygiene Data'!D93))="","",OFFSET('Hygiene Data'!$D$11,0,10*ROW('Hygiene Data'!D93)))</f>
        <v/>
      </c>
      <c r="DP99" s="300" t="str">
        <f ca="true">+IF(OFFSET('Hygiene Data'!$D$12,0,10*ROW('Hygiene Data'!D93))="","",OFFSET('Hygiene Data'!$D$12,0,10*ROW('Hygiene Data'!D93)))</f>
        <v/>
      </c>
      <c r="DQ99" s="300" t="str">
        <f ca="true">+IF(OFFSET('Hygiene Data'!$D$13,0,10*ROW('Hygiene Data'!D93))="","",OFFSET('Hygiene Data'!$D$13,0,10*ROW('Hygiene Data'!D93)))</f>
        <v/>
      </c>
      <c r="DR99" s="300" t="str">
        <f ca="true">+IF(OFFSET('Hygiene Data'!$E$11,0,10*ROW('Hygiene Data'!E93))="","",OFFSET('Hygiene Data'!$E$11,0,10*ROW('Hygiene Data'!E93)))</f>
        <v/>
      </c>
      <c r="DS99" s="300" t="str">
        <f ca="true">+IF(OFFSET('Hygiene Data'!$E$12,0,10*ROW('Hygiene Data'!E93))="","",OFFSET('Hygiene Data'!$E$12,0,10*ROW('Hygiene Data'!E93)))</f>
        <v/>
      </c>
      <c r="DT99" s="300" t="str">
        <f ca="true">+IF(OFFSET('Hygiene Data'!$E$13,0,10*ROW('Hygiene Data'!E93))="","",OFFSET('Hygiene Data'!$E$13,0,10*ROW('Hygiene Data'!E93)))</f>
        <v/>
      </c>
      <c r="DU99" s="300" t="str">
        <f ca="true">+IF(OFFSET('Hygiene Data'!$F$11,0,10*ROW('Hygiene Data'!F93))="","",OFFSET('Hygiene Data'!$F$11,0,10*ROW('Hygiene Data'!F93)))</f>
        <v/>
      </c>
      <c r="DV99" s="300" t="str">
        <f ca="true">+IF(OFFSET('Hygiene Data'!$F$12,0,10*ROW('Hygiene Data'!F93))="","",OFFSET('Hygiene Data'!$F$12,0,10*ROW('Hygiene Data'!F93)))</f>
        <v/>
      </c>
      <c r="DW99" s="300" t="str">
        <f ca="true">+IF(OFFSET('Hygiene Data'!$F$13,0,10*ROW('Hygiene Data'!F93))="","",OFFSET('Hygiene Data'!$F$13,0,10*ROW('Hygiene Data'!F93)))</f>
        <v/>
      </c>
      <c r="DX99" s="300" t="str">
        <f ca="true">+IF(OFFSET('Hygiene Data'!$G$11,0,10*ROW('Hygiene Data'!G93))="","",OFFSET('Hygiene Data'!$G$11,0,10*ROW('Hygiene Data'!G93)))</f>
        <v/>
      </c>
      <c r="DY99" s="300" t="str">
        <f ca="true">+IF(OFFSET('Hygiene Data'!$G$12,0,10*ROW('Hygiene Data'!G93))="","",OFFSET('Hygiene Data'!$G$12,0,10*ROW('Hygiene Data'!G93)))</f>
        <v/>
      </c>
      <c r="DZ99" s="300" t="str">
        <f ca="true">+IF(OFFSET('Hygiene Data'!$G$13,0,10*ROW('Hygiene Data'!G93))="","",OFFSET('Hygiene Data'!$G$13,0,10*ROW('Hygiene Data'!G93)))</f>
        <v/>
      </c>
      <c r="EA99" s="300" t="str">
        <f ca="true">+IF(OFFSET('Hygiene Data'!$H$11,0,10*ROW('Hygiene Data'!H93))="","",OFFSET('Hygiene Data'!$H$11,0,10*ROW('Hygiene Data'!H93)))</f>
        <v/>
      </c>
      <c r="EB99" s="300" t="str">
        <f ca="true">+IF(OFFSET('Hygiene Data'!$H$12,0,10*ROW('Hygiene Data'!H93))="","",OFFSET('Hygiene Data'!$H$12,0,10*ROW('Hygiene Data'!H93)))</f>
        <v/>
      </c>
      <c r="EC99" s="300" t="str">
        <f ca="true">+IF(OFFSET('Hygiene Data'!$H$13,0,10*ROW('Hygiene Data'!H93))="","",OFFSET('Hygiene Data'!$H$13,0,10*ROW('Hygiene Data'!H93)))</f>
        <v/>
      </c>
      <c r="ED99" s="300" t="str">
        <f ca="true">+IF(OFFSET('Hygiene Data'!$I$11,0,10*ROW('Hygiene Data'!I93))="","",OFFSET('Hygiene Data'!$I$11,0,10*ROW('Hygiene Data'!I93)))</f>
        <v/>
      </c>
      <c r="EE99" s="300" t="str">
        <f ca="true">+IF(OFFSET('Hygiene Data'!$I$12,0,10*ROW('Hygiene Data'!I93))="","",OFFSET('Hygiene Data'!$I$12,0,10*ROW('Hygiene Data'!I93)))</f>
        <v/>
      </c>
      <c r="EF99" s="300"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57"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0"/>
      <c r="BS100" s="300" t="str">
        <f ca="true">+IF(OFFSET('Water Data'!$D$27,0,10*ROW('Water Data'!D94))="","",OFFSET('Water Data'!$D$27,0,10*ROW('Water Data'!D94)))</f>
        <v/>
      </c>
      <c r="BT100" s="300" t="str">
        <f ca="true">+IF(OFFSET('Water Data'!$D$28,0,10*ROW('Water Data'!D94))="","",OFFSET('Water Data'!$D$28,0,10*ROW('Water Data'!D94)))</f>
        <v/>
      </c>
      <c r="BU100" s="300" t="str">
        <f ca="true">+IF(OFFSET('Water Data'!$D$29,0,10*ROW('Water Data'!D94))="","",OFFSET('Water Data'!$D$29,0,10*ROW('Water Data'!D94)))</f>
        <v/>
      </c>
      <c r="BV100" s="300" t="str">
        <f ca="true">+IF(OFFSET('Water Data'!$E$27,0,10*ROW('Water Data'!E94))="","",OFFSET('Water Data'!$E$27,0,10*ROW('Water Data'!E94)))</f>
        <v/>
      </c>
      <c r="BW100" s="300" t="str">
        <f ca="true">+IF(OFFSET('Water Data'!$E$28,0,10*ROW('Water Data'!E94))="","",OFFSET('Water Data'!$E$28,0,10*ROW('Water Data'!E94)))</f>
        <v/>
      </c>
      <c r="BX100" s="300" t="str">
        <f ca="true">+IF(OFFSET('Water Data'!$E$29,0,10*ROW('Water Data'!E94))="","",OFFSET('Water Data'!$E$29,0,10*ROW('Water Data'!E94)))</f>
        <v/>
      </c>
      <c r="BY100" s="300" t="str">
        <f ca="true">+IF(OFFSET('Water Data'!$F$27,0,10*ROW('Water Data'!F94))="","",OFFSET('Water Data'!$F$27,0,10*ROW('Water Data'!F94)))</f>
        <v/>
      </c>
      <c r="BZ100" s="300" t="str">
        <f ca="true">+IF(OFFSET('Water Data'!$F$28,0,10*ROW('Water Data'!F94))="","",OFFSET('Water Data'!$F$28,0,10*ROW('Water Data'!F94)))</f>
        <v/>
      </c>
      <c r="CA100" s="300" t="str">
        <f ca="true">+IF(OFFSET('Water Data'!$F$29,0,10*ROW('Water Data'!F94))="","",OFFSET('Water Data'!$F$29,0,10*ROW('Water Data'!F94)))</f>
        <v/>
      </c>
      <c r="CB100" s="300" t="str">
        <f ca="true">+IF(OFFSET('Water Data'!$G$27,0,10*ROW('Water Data'!G94))="","",OFFSET('Water Data'!$G$27,0,10*ROW('Water Data'!G94)))</f>
        <v/>
      </c>
      <c r="CC100" s="300" t="str">
        <f ca="true">+IF(OFFSET('Water Data'!$G$28,0,10*ROW('Water Data'!G94))="","",OFFSET('Water Data'!$G$28,0,10*ROW('Water Data'!G94)))</f>
        <v/>
      </c>
      <c r="CD100" s="300" t="str">
        <f ca="true">+IF(OFFSET('Water Data'!$G$29,0,10*ROW('Water Data'!G94))="","",OFFSET('Water Data'!$G$29,0,10*ROW('Water Data'!G94)))</f>
        <v/>
      </c>
      <c r="CE100" s="300" t="str">
        <f ca="true">+IF(OFFSET('Water Data'!$H$27,0,10*ROW('Water Data'!H94))="","",OFFSET('Water Data'!$H$27,0,10*ROW('Water Data'!H94)))</f>
        <v/>
      </c>
      <c r="CF100" s="300" t="str">
        <f ca="true">+IF(OFFSET('Water Data'!$H$28,0,10*ROW('Water Data'!H94))="","",OFFSET('Water Data'!$H$28,0,10*ROW('Water Data'!H94)))</f>
        <v/>
      </c>
      <c r="CG100" s="300" t="str">
        <f ca="true">+IF(OFFSET('Water Data'!$H$29,0,10*ROW('Water Data'!H94))="","",OFFSET('Water Data'!$H$29,0,10*ROW('Water Data'!H94)))</f>
        <v/>
      </c>
      <c r="CH100" s="300" t="str">
        <f ca="true">+IF(OFFSET('Water Data'!$I$27,0,10*ROW('Water Data'!I94))="","",OFFSET('Water Data'!$I$27,0,10*ROW('Water Data'!I94)))</f>
        <v/>
      </c>
      <c r="CI100" s="300" t="str">
        <f ca="true">+IF(OFFSET('Water Data'!$I$28,0,10*ROW('Water Data'!I94))="","",OFFSET('Water Data'!$I$28,0,10*ROW('Water Data'!I94)))</f>
        <v/>
      </c>
      <c r="CJ100" s="300" t="str">
        <f ca="true">+IF(OFFSET('Water Data'!$I$29,0,10*ROW('Water Data'!I94))="","",OFFSET('Water Data'!$I$29,0,10*ROW('Water Data'!I94)))</f>
        <v/>
      </c>
      <c r="CK100" s="300" t="str">
        <f ca="true">+IF(OFFSET('Sanitation Data'!$D$28,0,10*ROW('Sanitation Data'!D94))="","",OFFSET('Sanitation Data'!$D$28,0,10*ROW('Sanitation Data'!D94)))</f>
        <v/>
      </c>
      <c r="CL100" s="300" t="str">
        <f ca="true">+IF(OFFSET('Sanitation Data'!$D$29,0,10*ROW('Sanitation Data'!D94))="","",OFFSET('Sanitation Data'!$D$29,0,10*ROW('Sanitation Data'!D94)))</f>
        <v/>
      </c>
      <c r="CM100" s="300" t="str">
        <f ca="true">+IF(OFFSET('Sanitation Data'!$D$30,0,10*ROW('Sanitation Data'!D94))="","",OFFSET('Sanitation Data'!$D$30,0,10*ROW('Sanitation Data'!D94)))</f>
        <v/>
      </c>
      <c r="CN100" s="300" t="str">
        <f ca="true">+IF(OFFSET('Sanitation Data'!$D$31,0,10*ROW('Sanitation Data'!D94))="","",OFFSET('Sanitation Data'!$D$31,0,10*ROW('Sanitation Data'!D94)))</f>
        <v/>
      </c>
      <c r="CO100" s="300" t="str">
        <f ca="true">+IF(OFFSET('Sanitation Data'!$D$32,0,10*ROW('Sanitation Data'!D94))="","",OFFSET('Sanitation Data'!$D$32,0,10*ROW('Sanitation Data'!D94)))</f>
        <v/>
      </c>
      <c r="CP100" s="300" t="str">
        <f ca="true">+IF(OFFSET('Sanitation Data'!$E$28,0,10*ROW('Sanitation Data'!E94))="","",OFFSET('Sanitation Data'!$E$28,0,10*ROW('Sanitation Data'!E94)))</f>
        <v/>
      </c>
      <c r="CQ100" s="300" t="str">
        <f ca="true">+IF(OFFSET('Sanitation Data'!$E$29,0,10*ROW('Sanitation Data'!E94))="","",OFFSET('Sanitation Data'!$E$29,0,10*ROW('Sanitation Data'!E94)))</f>
        <v/>
      </c>
      <c r="CR100" s="300" t="str">
        <f ca="true">+IF(OFFSET('Sanitation Data'!$E$30,0,10*ROW('Sanitation Data'!E94))="","",OFFSET('Sanitation Data'!$E$30,0,10*ROW('Sanitation Data'!E94)))</f>
        <v/>
      </c>
      <c r="CS100" s="300" t="str">
        <f ca="true">+IF(OFFSET('Sanitation Data'!$E$31,0,10*ROW('Sanitation Data'!E94))="","",OFFSET('Sanitation Data'!$E$31,0,10*ROW('Sanitation Data'!E94)))</f>
        <v/>
      </c>
      <c r="CT100" s="300" t="str">
        <f ca="true">+IF(OFFSET('Sanitation Data'!$E$32,0,10*ROW('Sanitation Data'!E94))="","",OFFSET('Sanitation Data'!$E$32,0,10*ROW('Sanitation Data'!E94)))</f>
        <v/>
      </c>
      <c r="CU100" s="300" t="str">
        <f ca="true">+IF(OFFSET('Sanitation Data'!$F$28,0,10*ROW('Sanitation Data'!F94))="","",OFFSET('Sanitation Data'!$F$28,0,10*ROW('Sanitation Data'!F94)))</f>
        <v/>
      </c>
      <c r="CV100" s="300" t="str">
        <f ca="true">+IF(OFFSET('Sanitation Data'!$F$29,0,10*ROW('Sanitation Data'!F94))="","",OFFSET('Sanitation Data'!$F$29,0,10*ROW('Sanitation Data'!F94)))</f>
        <v/>
      </c>
      <c r="CW100" s="300" t="str">
        <f ca="true">+IF(OFFSET('Sanitation Data'!$F$30,0,10*ROW('Sanitation Data'!F94))="","",OFFSET('Sanitation Data'!$F$30,0,10*ROW('Sanitation Data'!F94)))</f>
        <v/>
      </c>
      <c r="CX100" s="300" t="str">
        <f ca="true">+IF(OFFSET('Sanitation Data'!$F$31,0,10*ROW('Sanitation Data'!F94))="","",OFFSET('Sanitation Data'!$F$31,0,10*ROW('Sanitation Data'!F94)))</f>
        <v/>
      </c>
      <c r="CY100" s="300" t="str">
        <f ca="true">+IF(OFFSET('Sanitation Data'!$F$32,0,10*ROW('Sanitation Data'!F94))="","",OFFSET('Sanitation Data'!$F$32,0,10*ROW('Sanitation Data'!F94)))</f>
        <v/>
      </c>
      <c r="CZ100" s="300" t="str">
        <f ca="true">+IF(OFFSET('Sanitation Data'!$G$28,0,10*ROW('Sanitation Data'!G94))="","",OFFSET('Sanitation Data'!$G$28,0,10*ROW('Sanitation Data'!G94)))</f>
        <v/>
      </c>
      <c r="DA100" s="300" t="str">
        <f ca="true">+IF(OFFSET('Sanitation Data'!$G$29,0,10*ROW('Sanitation Data'!G94))="","",OFFSET('Sanitation Data'!$G$29,0,10*ROW('Sanitation Data'!G94)))</f>
        <v/>
      </c>
      <c r="DB100" s="300" t="str">
        <f ca="true">+IF(OFFSET('Sanitation Data'!$G$30,0,10*ROW('Sanitation Data'!G94))="","",OFFSET('Sanitation Data'!$G$30,0,10*ROW('Sanitation Data'!G94)))</f>
        <v/>
      </c>
      <c r="DC100" s="300" t="str">
        <f ca="true">+IF(OFFSET('Sanitation Data'!$G$31,0,10*ROW('Sanitation Data'!G94))="","",OFFSET('Sanitation Data'!$G$31,0,10*ROW('Sanitation Data'!G94)))</f>
        <v/>
      </c>
      <c r="DD100" s="300" t="str">
        <f ca="true">+IF(OFFSET('Sanitation Data'!$G$32,0,10*ROW('Sanitation Data'!G94))="","",OFFSET('Sanitation Data'!$G$32,0,10*ROW('Sanitation Data'!G94)))</f>
        <v/>
      </c>
      <c r="DE100" s="300" t="str">
        <f ca="true">+IF(OFFSET('Sanitation Data'!$H$28,0,10*ROW('Sanitation Data'!H94))="","",OFFSET('Sanitation Data'!$H$28,0,10*ROW('Sanitation Data'!H94)))</f>
        <v/>
      </c>
      <c r="DF100" s="300" t="str">
        <f ca="true">+IF(OFFSET('Sanitation Data'!$H$29,0,10*ROW('Sanitation Data'!H94))="","",OFFSET('Sanitation Data'!$H$29,0,10*ROW('Sanitation Data'!H94)))</f>
        <v/>
      </c>
      <c r="DG100" s="300" t="str">
        <f ca="true">+IF(OFFSET('Sanitation Data'!$H$30,0,10*ROW('Sanitation Data'!H94))="","",OFFSET('Sanitation Data'!$H$30,0,10*ROW('Sanitation Data'!H94)))</f>
        <v/>
      </c>
      <c r="DH100" s="300" t="str">
        <f ca="true">+IF(OFFSET('Sanitation Data'!$H$31,0,10*ROW('Sanitation Data'!H94))="","",OFFSET('Sanitation Data'!$H$31,0,10*ROW('Sanitation Data'!H94)))</f>
        <v/>
      </c>
      <c r="DI100" s="300" t="str">
        <f ca="true">+IF(OFFSET('Sanitation Data'!$H$32,0,10*ROW('Sanitation Data'!H94))="","",OFFSET('Sanitation Data'!$H$32,0,10*ROW('Sanitation Data'!H94)))</f>
        <v/>
      </c>
      <c r="DJ100" s="300" t="str">
        <f ca="true">+IF(OFFSET('Sanitation Data'!$I$28,0,10*ROW('Sanitation Data'!I94))="","",OFFSET('Sanitation Data'!$I$28,0,10*ROW('Sanitation Data'!I94)))</f>
        <v/>
      </c>
      <c r="DK100" s="300" t="str">
        <f ca="true">+IF(OFFSET('Sanitation Data'!$I$29,0,10*ROW('Sanitation Data'!I94))="","",OFFSET('Sanitation Data'!$I$29,0,10*ROW('Sanitation Data'!I94)))</f>
        <v/>
      </c>
      <c r="DL100" s="300" t="str">
        <f ca="true">+IF(OFFSET('Sanitation Data'!$I$30,0,10*ROW('Sanitation Data'!I94))="","",OFFSET('Sanitation Data'!$I$30,0,10*ROW('Sanitation Data'!I94)))</f>
        <v/>
      </c>
      <c r="DM100" s="300" t="str">
        <f ca="true">+IF(OFFSET('Sanitation Data'!$I$31,0,10*ROW('Sanitation Data'!I94))="","",OFFSET('Sanitation Data'!$I$31,0,10*ROW('Sanitation Data'!I94)))</f>
        <v/>
      </c>
      <c r="DN100" s="300" t="str">
        <f ca="true">+IF(OFFSET('Sanitation Data'!$I$32,0,10*ROW('Sanitation Data'!I94))="","",OFFSET('Sanitation Data'!$I$32,0,10*ROW('Sanitation Data'!I94)))</f>
        <v/>
      </c>
      <c r="DO100" s="300" t="str">
        <f ca="true">+IF(OFFSET('Hygiene Data'!$D$11,0,10*ROW('Hygiene Data'!D94))="","",OFFSET('Hygiene Data'!$D$11,0,10*ROW('Hygiene Data'!D94)))</f>
        <v/>
      </c>
      <c r="DP100" s="300" t="str">
        <f ca="true">+IF(OFFSET('Hygiene Data'!$D$12,0,10*ROW('Hygiene Data'!D94))="","",OFFSET('Hygiene Data'!$D$12,0,10*ROW('Hygiene Data'!D94)))</f>
        <v/>
      </c>
      <c r="DQ100" s="300" t="str">
        <f ca="true">+IF(OFFSET('Hygiene Data'!$D$13,0,10*ROW('Hygiene Data'!D94))="","",OFFSET('Hygiene Data'!$D$13,0,10*ROW('Hygiene Data'!D94)))</f>
        <v/>
      </c>
      <c r="DR100" s="300" t="str">
        <f ca="true">+IF(OFFSET('Hygiene Data'!$E$11,0,10*ROW('Hygiene Data'!E94))="","",OFFSET('Hygiene Data'!$E$11,0,10*ROW('Hygiene Data'!E94)))</f>
        <v/>
      </c>
      <c r="DS100" s="300" t="str">
        <f ca="true">+IF(OFFSET('Hygiene Data'!$E$12,0,10*ROW('Hygiene Data'!E94))="","",OFFSET('Hygiene Data'!$E$12,0,10*ROW('Hygiene Data'!E94)))</f>
        <v/>
      </c>
      <c r="DT100" s="300" t="str">
        <f ca="true">+IF(OFFSET('Hygiene Data'!$E$13,0,10*ROW('Hygiene Data'!E94))="","",OFFSET('Hygiene Data'!$E$13,0,10*ROW('Hygiene Data'!E94)))</f>
        <v/>
      </c>
      <c r="DU100" s="300" t="str">
        <f ca="true">+IF(OFFSET('Hygiene Data'!$F$11,0,10*ROW('Hygiene Data'!F94))="","",OFFSET('Hygiene Data'!$F$11,0,10*ROW('Hygiene Data'!F94)))</f>
        <v/>
      </c>
      <c r="DV100" s="300" t="str">
        <f ca="true">+IF(OFFSET('Hygiene Data'!$F$12,0,10*ROW('Hygiene Data'!F94))="","",OFFSET('Hygiene Data'!$F$12,0,10*ROW('Hygiene Data'!F94)))</f>
        <v/>
      </c>
      <c r="DW100" s="300" t="str">
        <f ca="true">+IF(OFFSET('Hygiene Data'!$F$13,0,10*ROW('Hygiene Data'!F94))="","",OFFSET('Hygiene Data'!$F$13,0,10*ROW('Hygiene Data'!F94)))</f>
        <v/>
      </c>
      <c r="DX100" s="300" t="str">
        <f ca="true">+IF(OFFSET('Hygiene Data'!$G$11,0,10*ROW('Hygiene Data'!G94))="","",OFFSET('Hygiene Data'!$G$11,0,10*ROW('Hygiene Data'!G94)))</f>
        <v/>
      </c>
      <c r="DY100" s="300" t="str">
        <f ca="true">+IF(OFFSET('Hygiene Data'!$G$12,0,10*ROW('Hygiene Data'!G94))="","",OFFSET('Hygiene Data'!$G$12,0,10*ROW('Hygiene Data'!G94)))</f>
        <v/>
      </c>
      <c r="DZ100" s="300" t="str">
        <f ca="true">+IF(OFFSET('Hygiene Data'!$G$13,0,10*ROW('Hygiene Data'!G94))="","",OFFSET('Hygiene Data'!$G$13,0,10*ROW('Hygiene Data'!G94)))</f>
        <v/>
      </c>
      <c r="EA100" s="300" t="str">
        <f ca="true">+IF(OFFSET('Hygiene Data'!$H$11,0,10*ROW('Hygiene Data'!H94))="","",OFFSET('Hygiene Data'!$H$11,0,10*ROW('Hygiene Data'!H94)))</f>
        <v/>
      </c>
      <c r="EB100" s="300" t="str">
        <f ca="true">+IF(OFFSET('Hygiene Data'!$H$12,0,10*ROW('Hygiene Data'!H94))="","",OFFSET('Hygiene Data'!$H$12,0,10*ROW('Hygiene Data'!H94)))</f>
        <v/>
      </c>
      <c r="EC100" s="300" t="str">
        <f ca="true">+IF(OFFSET('Hygiene Data'!$H$13,0,10*ROW('Hygiene Data'!H94))="","",OFFSET('Hygiene Data'!$H$13,0,10*ROW('Hygiene Data'!H94)))</f>
        <v/>
      </c>
      <c r="ED100" s="300" t="str">
        <f ca="true">+IF(OFFSET('Hygiene Data'!$I$11,0,10*ROW('Hygiene Data'!I94))="","",OFFSET('Hygiene Data'!$I$11,0,10*ROW('Hygiene Data'!I94)))</f>
        <v/>
      </c>
      <c r="EE100" s="300" t="str">
        <f ca="true">+IF(OFFSET('Hygiene Data'!$I$12,0,10*ROW('Hygiene Data'!I94))="","",OFFSET('Hygiene Data'!$I$12,0,10*ROW('Hygiene Data'!I94)))</f>
        <v/>
      </c>
      <c r="EF100" s="300"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57"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0"/>
      <c r="BS101" s="300" t="str">
        <f ca="true">+IF(OFFSET('Water Data'!$D$27,0,10*ROW('Water Data'!D95))="","",OFFSET('Water Data'!$D$27,0,10*ROW('Water Data'!D95)))</f>
        <v/>
      </c>
      <c r="BT101" s="300" t="str">
        <f ca="true">+IF(OFFSET('Water Data'!$D$28,0,10*ROW('Water Data'!D95))="","",OFFSET('Water Data'!$D$28,0,10*ROW('Water Data'!D95)))</f>
        <v/>
      </c>
      <c r="BU101" s="300" t="str">
        <f ca="true">+IF(OFFSET('Water Data'!$D$29,0,10*ROW('Water Data'!D95))="","",OFFSET('Water Data'!$D$29,0,10*ROW('Water Data'!D95)))</f>
        <v/>
      </c>
      <c r="BV101" s="300" t="str">
        <f ca="true">+IF(OFFSET('Water Data'!$E$27,0,10*ROW('Water Data'!E95))="","",OFFSET('Water Data'!$E$27,0,10*ROW('Water Data'!E95)))</f>
        <v/>
      </c>
      <c r="BW101" s="300" t="str">
        <f ca="true">+IF(OFFSET('Water Data'!$E$28,0,10*ROW('Water Data'!E95))="","",OFFSET('Water Data'!$E$28,0,10*ROW('Water Data'!E95)))</f>
        <v/>
      </c>
      <c r="BX101" s="300" t="str">
        <f ca="true">+IF(OFFSET('Water Data'!$E$29,0,10*ROW('Water Data'!E95))="","",OFFSET('Water Data'!$E$29,0,10*ROW('Water Data'!E95)))</f>
        <v/>
      </c>
      <c r="BY101" s="300" t="str">
        <f ca="true">+IF(OFFSET('Water Data'!$F$27,0,10*ROW('Water Data'!F95))="","",OFFSET('Water Data'!$F$27,0,10*ROW('Water Data'!F95)))</f>
        <v/>
      </c>
      <c r="BZ101" s="300" t="str">
        <f ca="true">+IF(OFFSET('Water Data'!$F$28,0,10*ROW('Water Data'!F95))="","",OFFSET('Water Data'!$F$28,0,10*ROW('Water Data'!F95)))</f>
        <v/>
      </c>
      <c r="CA101" s="300" t="str">
        <f ca="true">+IF(OFFSET('Water Data'!$F$29,0,10*ROW('Water Data'!F95))="","",OFFSET('Water Data'!$F$29,0,10*ROW('Water Data'!F95)))</f>
        <v/>
      </c>
      <c r="CB101" s="300" t="str">
        <f ca="true">+IF(OFFSET('Water Data'!$G$27,0,10*ROW('Water Data'!G95))="","",OFFSET('Water Data'!$G$27,0,10*ROW('Water Data'!G95)))</f>
        <v/>
      </c>
      <c r="CC101" s="300" t="str">
        <f ca="true">+IF(OFFSET('Water Data'!$G$28,0,10*ROW('Water Data'!G95))="","",OFFSET('Water Data'!$G$28,0,10*ROW('Water Data'!G95)))</f>
        <v/>
      </c>
      <c r="CD101" s="300" t="str">
        <f ca="true">+IF(OFFSET('Water Data'!$G$29,0,10*ROW('Water Data'!G95))="","",OFFSET('Water Data'!$G$29,0,10*ROW('Water Data'!G95)))</f>
        <v/>
      </c>
      <c r="CE101" s="300" t="str">
        <f ca="true">+IF(OFFSET('Water Data'!$H$27,0,10*ROW('Water Data'!H95))="","",OFFSET('Water Data'!$H$27,0,10*ROW('Water Data'!H95)))</f>
        <v/>
      </c>
      <c r="CF101" s="300" t="str">
        <f ca="true">+IF(OFFSET('Water Data'!$H$28,0,10*ROW('Water Data'!H95))="","",OFFSET('Water Data'!$H$28,0,10*ROW('Water Data'!H95)))</f>
        <v/>
      </c>
      <c r="CG101" s="300" t="str">
        <f ca="true">+IF(OFFSET('Water Data'!$H$29,0,10*ROW('Water Data'!H95))="","",OFFSET('Water Data'!$H$29,0,10*ROW('Water Data'!H95)))</f>
        <v/>
      </c>
      <c r="CH101" s="300" t="str">
        <f ca="true">+IF(OFFSET('Water Data'!$I$27,0,10*ROW('Water Data'!I95))="","",OFFSET('Water Data'!$I$27,0,10*ROW('Water Data'!I95)))</f>
        <v/>
      </c>
      <c r="CI101" s="300" t="str">
        <f ca="true">+IF(OFFSET('Water Data'!$I$28,0,10*ROW('Water Data'!I95))="","",OFFSET('Water Data'!$I$28,0,10*ROW('Water Data'!I95)))</f>
        <v/>
      </c>
      <c r="CJ101" s="300" t="str">
        <f ca="true">+IF(OFFSET('Water Data'!$I$29,0,10*ROW('Water Data'!I95))="","",OFFSET('Water Data'!$I$29,0,10*ROW('Water Data'!I95)))</f>
        <v/>
      </c>
      <c r="CK101" s="300" t="str">
        <f ca="true">+IF(OFFSET('Sanitation Data'!$D$28,0,10*ROW('Sanitation Data'!D95))="","",OFFSET('Sanitation Data'!$D$28,0,10*ROW('Sanitation Data'!D95)))</f>
        <v/>
      </c>
      <c r="CL101" s="300" t="str">
        <f ca="true">+IF(OFFSET('Sanitation Data'!$D$29,0,10*ROW('Sanitation Data'!D95))="","",OFFSET('Sanitation Data'!$D$29,0,10*ROW('Sanitation Data'!D95)))</f>
        <v/>
      </c>
      <c r="CM101" s="300" t="str">
        <f ca="true">+IF(OFFSET('Sanitation Data'!$D$30,0,10*ROW('Sanitation Data'!D95))="","",OFFSET('Sanitation Data'!$D$30,0,10*ROW('Sanitation Data'!D95)))</f>
        <v/>
      </c>
      <c r="CN101" s="300" t="str">
        <f ca="true">+IF(OFFSET('Sanitation Data'!$D$31,0,10*ROW('Sanitation Data'!D95))="","",OFFSET('Sanitation Data'!$D$31,0,10*ROW('Sanitation Data'!D95)))</f>
        <v/>
      </c>
      <c r="CO101" s="300" t="str">
        <f ca="true">+IF(OFFSET('Sanitation Data'!$D$32,0,10*ROW('Sanitation Data'!D95))="","",OFFSET('Sanitation Data'!$D$32,0,10*ROW('Sanitation Data'!D95)))</f>
        <v/>
      </c>
      <c r="CP101" s="300" t="str">
        <f ca="true">+IF(OFFSET('Sanitation Data'!$E$28,0,10*ROW('Sanitation Data'!E95))="","",OFFSET('Sanitation Data'!$E$28,0,10*ROW('Sanitation Data'!E95)))</f>
        <v/>
      </c>
      <c r="CQ101" s="300" t="str">
        <f ca="true">+IF(OFFSET('Sanitation Data'!$E$29,0,10*ROW('Sanitation Data'!E95))="","",OFFSET('Sanitation Data'!$E$29,0,10*ROW('Sanitation Data'!E95)))</f>
        <v/>
      </c>
      <c r="CR101" s="300" t="str">
        <f ca="true">+IF(OFFSET('Sanitation Data'!$E$30,0,10*ROW('Sanitation Data'!E95))="","",OFFSET('Sanitation Data'!$E$30,0,10*ROW('Sanitation Data'!E95)))</f>
        <v/>
      </c>
      <c r="CS101" s="300" t="str">
        <f ca="true">+IF(OFFSET('Sanitation Data'!$E$31,0,10*ROW('Sanitation Data'!E95))="","",OFFSET('Sanitation Data'!$E$31,0,10*ROW('Sanitation Data'!E95)))</f>
        <v/>
      </c>
      <c r="CT101" s="300" t="str">
        <f ca="true">+IF(OFFSET('Sanitation Data'!$E$32,0,10*ROW('Sanitation Data'!E95))="","",OFFSET('Sanitation Data'!$E$32,0,10*ROW('Sanitation Data'!E95)))</f>
        <v/>
      </c>
      <c r="CU101" s="300" t="str">
        <f ca="true">+IF(OFFSET('Sanitation Data'!$F$28,0,10*ROW('Sanitation Data'!F95))="","",OFFSET('Sanitation Data'!$F$28,0,10*ROW('Sanitation Data'!F95)))</f>
        <v/>
      </c>
      <c r="CV101" s="300" t="str">
        <f ca="true">+IF(OFFSET('Sanitation Data'!$F$29,0,10*ROW('Sanitation Data'!F95))="","",OFFSET('Sanitation Data'!$F$29,0,10*ROW('Sanitation Data'!F95)))</f>
        <v/>
      </c>
      <c r="CW101" s="300" t="str">
        <f ca="true">+IF(OFFSET('Sanitation Data'!$F$30,0,10*ROW('Sanitation Data'!F95))="","",OFFSET('Sanitation Data'!$F$30,0,10*ROW('Sanitation Data'!F95)))</f>
        <v/>
      </c>
      <c r="CX101" s="300" t="str">
        <f ca="true">+IF(OFFSET('Sanitation Data'!$F$31,0,10*ROW('Sanitation Data'!F95))="","",OFFSET('Sanitation Data'!$F$31,0,10*ROW('Sanitation Data'!F95)))</f>
        <v/>
      </c>
      <c r="CY101" s="300" t="str">
        <f ca="true">+IF(OFFSET('Sanitation Data'!$F$32,0,10*ROW('Sanitation Data'!F95))="","",OFFSET('Sanitation Data'!$F$32,0,10*ROW('Sanitation Data'!F95)))</f>
        <v/>
      </c>
      <c r="CZ101" s="300" t="str">
        <f ca="true">+IF(OFFSET('Sanitation Data'!$G$28,0,10*ROW('Sanitation Data'!G95))="","",OFFSET('Sanitation Data'!$G$28,0,10*ROW('Sanitation Data'!G95)))</f>
        <v/>
      </c>
      <c r="DA101" s="300" t="str">
        <f ca="true">+IF(OFFSET('Sanitation Data'!$G$29,0,10*ROW('Sanitation Data'!G95))="","",OFFSET('Sanitation Data'!$G$29,0,10*ROW('Sanitation Data'!G95)))</f>
        <v/>
      </c>
      <c r="DB101" s="300" t="str">
        <f ca="true">+IF(OFFSET('Sanitation Data'!$G$30,0,10*ROW('Sanitation Data'!G95))="","",OFFSET('Sanitation Data'!$G$30,0,10*ROW('Sanitation Data'!G95)))</f>
        <v/>
      </c>
      <c r="DC101" s="300" t="str">
        <f ca="true">+IF(OFFSET('Sanitation Data'!$G$31,0,10*ROW('Sanitation Data'!G95))="","",OFFSET('Sanitation Data'!$G$31,0,10*ROW('Sanitation Data'!G95)))</f>
        <v/>
      </c>
      <c r="DD101" s="300" t="str">
        <f ca="true">+IF(OFFSET('Sanitation Data'!$G$32,0,10*ROW('Sanitation Data'!G95))="","",OFFSET('Sanitation Data'!$G$32,0,10*ROW('Sanitation Data'!G95)))</f>
        <v/>
      </c>
      <c r="DE101" s="300" t="str">
        <f ca="true">+IF(OFFSET('Sanitation Data'!$H$28,0,10*ROW('Sanitation Data'!H95))="","",OFFSET('Sanitation Data'!$H$28,0,10*ROW('Sanitation Data'!H95)))</f>
        <v/>
      </c>
      <c r="DF101" s="300" t="str">
        <f ca="true">+IF(OFFSET('Sanitation Data'!$H$29,0,10*ROW('Sanitation Data'!H95))="","",OFFSET('Sanitation Data'!$H$29,0,10*ROW('Sanitation Data'!H95)))</f>
        <v/>
      </c>
      <c r="DG101" s="300" t="str">
        <f ca="true">+IF(OFFSET('Sanitation Data'!$H$30,0,10*ROW('Sanitation Data'!H95))="","",OFFSET('Sanitation Data'!$H$30,0,10*ROW('Sanitation Data'!H95)))</f>
        <v/>
      </c>
      <c r="DH101" s="300" t="str">
        <f ca="true">+IF(OFFSET('Sanitation Data'!$H$31,0,10*ROW('Sanitation Data'!H95))="","",OFFSET('Sanitation Data'!$H$31,0,10*ROW('Sanitation Data'!H95)))</f>
        <v/>
      </c>
      <c r="DI101" s="300" t="str">
        <f ca="true">+IF(OFFSET('Sanitation Data'!$H$32,0,10*ROW('Sanitation Data'!H95))="","",OFFSET('Sanitation Data'!$H$32,0,10*ROW('Sanitation Data'!H95)))</f>
        <v/>
      </c>
      <c r="DJ101" s="300" t="str">
        <f ca="true">+IF(OFFSET('Sanitation Data'!$I$28,0,10*ROW('Sanitation Data'!I95))="","",OFFSET('Sanitation Data'!$I$28,0,10*ROW('Sanitation Data'!I95)))</f>
        <v/>
      </c>
      <c r="DK101" s="300" t="str">
        <f ca="true">+IF(OFFSET('Sanitation Data'!$I$29,0,10*ROW('Sanitation Data'!I95))="","",OFFSET('Sanitation Data'!$I$29,0,10*ROW('Sanitation Data'!I95)))</f>
        <v/>
      </c>
      <c r="DL101" s="300" t="str">
        <f ca="true">+IF(OFFSET('Sanitation Data'!$I$30,0,10*ROW('Sanitation Data'!I95))="","",OFFSET('Sanitation Data'!$I$30,0,10*ROW('Sanitation Data'!I95)))</f>
        <v/>
      </c>
      <c r="DM101" s="300" t="str">
        <f ca="true">+IF(OFFSET('Sanitation Data'!$I$31,0,10*ROW('Sanitation Data'!I95))="","",OFFSET('Sanitation Data'!$I$31,0,10*ROW('Sanitation Data'!I95)))</f>
        <v/>
      </c>
      <c r="DN101" s="300" t="str">
        <f ca="true">+IF(OFFSET('Sanitation Data'!$I$32,0,10*ROW('Sanitation Data'!I95))="","",OFFSET('Sanitation Data'!$I$32,0,10*ROW('Sanitation Data'!I95)))</f>
        <v/>
      </c>
      <c r="DO101" s="300" t="str">
        <f ca="true">+IF(OFFSET('Hygiene Data'!$D$11,0,10*ROW('Hygiene Data'!D95))="","",OFFSET('Hygiene Data'!$D$11,0,10*ROW('Hygiene Data'!D95)))</f>
        <v/>
      </c>
      <c r="DP101" s="300" t="str">
        <f ca="true">+IF(OFFSET('Hygiene Data'!$D$12,0,10*ROW('Hygiene Data'!D95))="","",OFFSET('Hygiene Data'!$D$12,0,10*ROW('Hygiene Data'!D95)))</f>
        <v/>
      </c>
      <c r="DQ101" s="300" t="str">
        <f ca="true">+IF(OFFSET('Hygiene Data'!$D$13,0,10*ROW('Hygiene Data'!D95))="","",OFFSET('Hygiene Data'!$D$13,0,10*ROW('Hygiene Data'!D95)))</f>
        <v/>
      </c>
      <c r="DR101" s="300" t="str">
        <f ca="true">+IF(OFFSET('Hygiene Data'!$E$11,0,10*ROW('Hygiene Data'!E95))="","",OFFSET('Hygiene Data'!$E$11,0,10*ROW('Hygiene Data'!E95)))</f>
        <v/>
      </c>
      <c r="DS101" s="300" t="str">
        <f ca="true">+IF(OFFSET('Hygiene Data'!$E$12,0,10*ROW('Hygiene Data'!E95))="","",OFFSET('Hygiene Data'!$E$12,0,10*ROW('Hygiene Data'!E95)))</f>
        <v/>
      </c>
      <c r="DT101" s="300" t="str">
        <f ca="true">+IF(OFFSET('Hygiene Data'!$E$13,0,10*ROW('Hygiene Data'!E95))="","",OFFSET('Hygiene Data'!$E$13,0,10*ROW('Hygiene Data'!E95)))</f>
        <v/>
      </c>
      <c r="DU101" s="300" t="str">
        <f ca="true">+IF(OFFSET('Hygiene Data'!$F$11,0,10*ROW('Hygiene Data'!F95))="","",OFFSET('Hygiene Data'!$F$11,0,10*ROW('Hygiene Data'!F95)))</f>
        <v/>
      </c>
      <c r="DV101" s="300" t="str">
        <f ca="true">+IF(OFFSET('Hygiene Data'!$F$12,0,10*ROW('Hygiene Data'!F95))="","",OFFSET('Hygiene Data'!$F$12,0,10*ROW('Hygiene Data'!F95)))</f>
        <v/>
      </c>
      <c r="DW101" s="300" t="str">
        <f ca="true">+IF(OFFSET('Hygiene Data'!$F$13,0,10*ROW('Hygiene Data'!F95))="","",OFFSET('Hygiene Data'!$F$13,0,10*ROW('Hygiene Data'!F95)))</f>
        <v/>
      </c>
      <c r="DX101" s="300" t="str">
        <f ca="true">+IF(OFFSET('Hygiene Data'!$G$11,0,10*ROW('Hygiene Data'!G95))="","",OFFSET('Hygiene Data'!$G$11,0,10*ROW('Hygiene Data'!G95)))</f>
        <v/>
      </c>
      <c r="DY101" s="300" t="str">
        <f ca="true">+IF(OFFSET('Hygiene Data'!$G$12,0,10*ROW('Hygiene Data'!G95))="","",OFFSET('Hygiene Data'!$G$12,0,10*ROW('Hygiene Data'!G95)))</f>
        <v/>
      </c>
      <c r="DZ101" s="300" t="str">
        <f ca="true">+IF(OFFSET('Hygiene Data'!$G$13,0,10*ROW('Hygiene Data'!G95))="","",OFFSET('Hygiene Data'!$G$13,0,10*ROW('Hygiene Data'!G95)))</f>
        <v/>
      </c>
      <c r="EA101" s="300" t="str">
        <f ca="true">+IF(OFFSET('Hygiene Data'!$H$11,0,10*ROW('Hygiene Data'!H95))="","",OFFSET('Hygiene Data'!$H$11,0,10*ROW('Hygiene Data'!H95)))</f>
        <v/>
      </c>
      <c r="EB101" s="300" t="str">
        <f ca="true">+IF(OFFSET('Hygiene Data'!$H$12,0,10*ROW('Hygiene Data'!H95))="","",OFFSET('Hygiene Data'!$H$12,0,10*ROW('Hygiene Data'!H95)))</f>
        <v/>
      </c>
      <c r="EC101" s="300" t="str">
        <f ca="true">+IF(OFFSET('Hygiene Data'!$H$13,0,10*ROW('Hygiene Data'!H95))="","",OFFSET('Hygiene Data'!$H$13,0,10*ROW('Hygiene Data'!H95)))</f>
        <v/>
      </c>
      <c r="ED101" s="300" t="str">
        <f ca="true">+IF(OFFSET('Hygiene Data'!$I$11,0,10*ROW('Hygiene Data'!I95))="","",OFFSET('Hygiene Data'!$I$11,0,10*ROW('Hygiene Data'!I95)))</f>
        <v/>
      </c>
      <c r="EE101" s="300" t="str">
        <f ca="true">+IF(OFFSET('Hygiene Data'!$I$12,0,10*ROW('Hygiene Data'!I95))="","",OFFSET('Hygiene Data'!$I$12,0,10*ROW('Hygiene Data'!I95)))</f>
        <v/>
      </c>
      <c r="EF101" s="300"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57"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0"/>
      <c r="BS102" s="300" t="str">
        <f ca="true">+IF(OFFSET('Water Data'!$D$27,0,10*ROW('Water Data'!D96))="","",OFFSET('Water Data'!$D$27,0,10*ROW('Water Data'!D96)))</f>
        <v/>
      </c>
      <c r="BT102" s="300" t="str">
        <f ca="true">+IF(OFFSET('Water Data'!$D$28,0,10*ROW('Water Data'!D96))="","",OFFSET('Water Data'!$D$28,0,10*ROW('Water Data'!D96)))</f>
        <v/>
      </c>
      <c r="BU102" s="300" t="str">
        <f ca="true">+IF(OFFSET('Water Data'!$D$29,0,10*ROW('Water Data'!D96))="","",OFFSET('Water Data'!$D$29,0,10*ROW('Water Data'!D96)))</f>
        <v/>
      </c>
      <c r="BV102" s="300" t="str">
        <f ca="true">+IF(OFFSET('Water Data'!$E$27,0,10*ROW('Water Data'!E96))="","",OFFSET('Water Data'!$E$27,0,10*ROW('Water Data'!E96)))</f>
        <v/>
      </c>
      <c r="BW102" s="300" t="str">
        <f ca="true">+IF(OFFSET('Water Data'!$E$28,0,10*ROW('Water Data'!E96))="","",OFFSET('Water Data'!$E$28,0,10*ROW('Water Data'!E96)))</f>
        <v/>
      </c>
      <c r="BX102" s="300" t="str">
        <f ca="true">+IF(OFFSET('Water Data'!$E$29,0,10*ROW('Water Data'!E96))="","",OFFSET('Water Data'!$E$29,0,10*ROW('Water Data'!E96)))</f>
        <v/>
      </c>
      <c r="BY102" s="300" t="str">
        <f ca="true">+IF(OFFSET('Water Data'!$F$27,0,10*ROW('Water Data'!F96))="","",OFFSET('Water Data'!$F$27,0,10*ROW('Water Data'!F96)))</f>
        <v/>
      </c>
      <c r="BZ102" s="300" t="str">
        <f ca="true">+IF(OFFSET('Water Data'!$F$28,0,10*ROW('Water Data'!F96))="","",OFFSET('Water Data'!$F$28,0,10*ROW('Water Data'!F96)))</f>
        <v/>
      </c>
      <c r="CA102" s="300" t="str">
        <f ca="true">+IF(OFFSET('Water Data'!$F$29,0,10*ROW('Water Data'!F96))="","",OFFSET('Water Data'!$F$29,0,10*ROW('Water Data'!F96)))</f>
        <v/>
      </c>
      <c r="CB102" s="300" t="str">
        <f ca="true">+IF(OFFSET('Water Data'!$G$27,0,10*ROW('Water Data'!G96))="","",OFFSET('Water Data'!$G$27,0,10*ROW('Water Data'!G96)))</f>
        <v/>
      </c>
      <c r="CC102" s="300" t="str">
        <f ca="true">+IF(OFFSET('Water Data'!$G$28,0,10*ROW('Water Data'!G96))="","",OFFSET('Water Data'!$G$28,0,10*ROW('Water Data'!G96)))</f>
        <v/>
      </c>
      <c r="CD102" s="300" t="str">
        <f ca="true">+IF(OFFSET('Water Data'!$G$29,0,10*ROW('Water Data'!G96))="","",OFFSET('Water Data'!$G$29,0,10*ROW('Water Data'!G96)))</f>
        <v/>
      </c>
      <c r="CE102" s="300" t="str">
        <f ca="true">+IF(OFFSET('Water Data'!$H$27,0,10*ROW('Water Data'!H96))="","",OFFSET('Water Data'!$H$27,0,10*ROW('Water Data'!H96)))</f>
        <v/>
      </c>
      <c r="CF102" s="300" t="str">
        <f ca="true">+IF(OFFSET('Water Data'!$H$28,0,10*ROW('Water Data'!H96))="","",OFFSET('Water Data'!$H$28,0,10*ROW('Water Data'!H96)))</f>
        <v/>
      </c>
      <c r="CG102" s="300" t="str">
        <f ca="true">+IF(OFFSET('Water Data'!$H$29,0,10*ROW('Water Data'!H96))="","",OFFSET('Water Data'!$H$29,0,10*ROW('Water Data'!H96)))</f>
        <v/>
      </c>
      <c r="CH102" s="300" t="str">
        <f ca="true">+IF(OFFSET('Water Data'!$I$27,0,10*ROW('Water Data'!I96))="","",OFFSET('Water Data'!$I$27,0,10*ROW('Water Data'!I96)))</f>
        <v/>
      </c>
      <c r="CI102" s="300" t="str">
        <f ca="true">+IF(OFFSET('Water Data'!$I$28,0,10*ROW('Water Data'!I96))="","",OFFSET('Water Data'!$I$28,0,10*ROW('Water Data'!I96)))</f>
        <v/>
      </c>
      <c r="CJ102" s="300" t="str">
        <f ca="true">+IF(OFFSET('Water Data'!$I$29,0,10*ROW('Water Data'!I96))="","",OFFSET('Water Data'!$I$29,0,10*ROW('Water Data'!I96)))</f>
        <v/>
      </c>
      <c r="CK102" s="300" t="str">
        <f ca="true">+IF(OFFSET('Sanitation Data'!$D$28,0,10*ROW('Sanitation Data'!D96))="","",OFFSET('Sanitation Data'!$D$28,0,10*ROW('Sanitation Data'!D96)))</f>
        <v/>
      </c>
      <c r="CL102" s="300" t="str">
        <f ca="true">+IF(OFFSET('Sanitation Data'!$D$29,0,10*ROW('Sanitation Data'!D96))="","",OFFSET('Sanitation Data'!$D$29,0,10*ROW('Sanitation Data'!D96)))</f>
        <v/>
      </c>
      <c r="CM102" s="300" t="str">
        <f ca="true">+IF(OFFSET('Sanitation Data'!$D$30,0,10*ROW('Sanitation Data'!D96))="","",OFFSET('Sanitation Data'!$D$30,0,10*ROW('Sanitation Data'!D96)))</f>
        <v/>
      </c>
      <c r="CN102" s="300" t="str">
        <f ca="true">+IF(OFFSET('Sanitation Data'!$D$31,0,10*ROW('Sanitation Data'!D96))="","",OFFSET('Sanitation Data'!$D$31,0,10*ROW('Sanitation Data'!D96)))</f>
        <v/>
      </c>
      <c r="CO102" s="300" t="str">
        <f ca="true">+IF(OFFSET('Sanitation Data'!$D$32,0,10*ROW('Sanitation Data'!D96))="","",OFFSET('Sanitation Data'!$D$32,0,10*ROW('Sanitation Data'!D96)))</f>
        <v/>
      </c>
      <c r="CP102" s="300" t="str">
        <f ca="true">+IF(OFFSET('Sanitation Data'!$E$28,0,10*ROW('Sanitation Data'!E96))="","",OFFSET('Sanitation Data'!$E$28,0,10*ROW('Sanitation Data'!E96)))</f>
        <v/>
      </c>
      <c r="CQ102" s="300" t="str">
        <f ca="true">+IF(OFFSET('Sanitation Data'!$E$29,0,10*ROW('Sanitation Data'!E96))="","",OFFSET('Sanitation Data'!$E$29,0,10*ROW('Sanitation Data'!E96)))</f>
        <v/>
      </c>
      <c r="CR102" s="300" t="str">
        <f ca="true">+IF(OFFSET('Sanitation Data'!$E$30,0,10*ROW('Sanitation Data'!E96))="","",OFFSET('Sanitation Data'!$E$30,0,10*ROW('Sanitation Data'!E96)))</f>
        <v/>
      </c>
      <c r="CS102" s="300" t="str">
        <f ca="true">+IF(OFFSET('Sanitation Data'!$E$31,0,10*ROW('Sanitation Data'!E96))="","",OFFSET('Sanitation Data'!$E$31,0,10*ROW('Sanitation Data'!E96)))</f>
        <v/>
      </c>
      <c r="CT102" s="300" t="str">
        <f ca="true">+IF(OFFSET('Sanitation Data'!$E$32,0,10*ROW('Sanitation Data'!E96))="","",OFFSET('Sanitation Data'!$E$32,0,10*ROW('Sanitation Data'!E96)))</f>
        <v/>
      </c>
      <c r="CU102" s="300" t="str">
        <f ca="true">+IF(OFFSET('Sanitation Data'!$F$28,0,10*ROW('Sanitation Data'!F96))="","",OFFSET('Sanitation Data'!$F$28,0,10*ROW('Sanitation Data'!F96)))</f>
        <v/>
      </c>
      <c r="CV102" s="300" t="str">
        <f ca="true">+IF(OFFSET('Sanitation Data'!$F$29,0,10*ROW('Sanitation Data'!F96))="","",OFFSET('Sanitation Data'!$F$29,0,10*ROW('Sanitation Data'!F96)))</f>
        <v/>
      </c>
      <c r="CW102" s="300" t="str">
        <f ca="true">+IF(OFFSET('Sanitation Data'!$F$30,0,10*ROW('Sanitation Data'!F96))="","",OFFSET('Sanitation Data'!$F$30,0,10*ROW('Sanitation Data'!F96)))</f>
        <v/>
      </c>
      <c r="CX102" s="300" t="str">
        <f ca="true">+IF(OFFSET('Sanitation Data'!$F$31,0,10*ROW('Sanitation Data'!F96))="","",OFFSET('Sanitation Data'!$F$31,0,10*ROW('Sanitation Data'!F96)))</f>
        <v/>
      </c>
      <c r="CY102" s="300" t="str">
        <f ca="true">+IF(OFFSET('Sanitation Data'!$F$32,0,10*ROW('Sanitation Data'!F96))="","",OFFSET('Sanitation Data'!$F$32,0,10*ROW('Sanitation Data'!F96)))</f>
        <v/>
      </c>
      <c r="CZ102" s="300" t="str">
        <f ca="true">+IF(OFFSET('Sanitation Data'!$G$28,0,10*ROW('Sanitation Data'!G96))="","",OFFSET('Sanitation Data'!$G$28,0,10*ROW('Sanitation Data'!G96)))</f>
        <v/>
      </c>
      <c r="DA102" s="300" t="str">
        <f ca="true">+IF(OFFSET('Sanitation Data'!$G$29,0,10*ROW('Sanitation Data'!G96))="","",OFFSET('Sanitation Data'!$G$29,0,10*ROW('Sanitation Data'!G96)))</f>
        <v/>
      </c>
      <c r="DB102" s="300" t="str">
        <f ca="true">+IF(OFFSET('Sanitation Data'!$G$30,0,10*ROW('Sanitation Data'!G96))="","",OFFSET('Sanitation Data'!$G$30,0,10*ROW('Sanitation Data'!G96)))</f>
        <v/>
      </c>
      <c r="DC102" s="300" t="str">
        <f ca="true">+IF(OFFSET('Sanitation Data'!$G$31,0,10*ROW('Sanitation Data'!G96))="","",OFFSET('Sanitation Data'!$G$31,0,10*ROW('Sanitation Data'!G96)))</f>
        <v/>
      </c>
      <c r="DD102" s="300" t="str">
        <f ca="true">+IF(OFFSET('Sanitation Data'!$G$32,0,10*ROW('Sanitation Data'!G96))="","",OFFSET('Sanitation Data'!$G$32,0,10*ROW('Sanitation Data'!G96)))</f>
        <v/>
      </c>
      <c r="DE102" s="300" t="str">
        <f ca="true">+IF(OFFSET('Sanitation Data'!$H$28,0,10*ROW('Sanitation Data'!H96))="","",OFFSET('Sanitation Data'!$H$28,0,10*ROW('Sanitation Data'!H96)))</f>
        <v/>
      </c>
      <c r="DF102" s="300" t="str">
        <f ca="true">+IF(OFFSET('Sanitation Data'!$H$29,0,10*ROW('Sanitation Data'!H96))="","",OFFSET('Sanitation Data'!$H$29,0,10*ROW('Sanitation Data'!H96)))</f>
        <v/>
      </c>
      <c r="DG102" s="300" t="str">
        <f ca="true">+IF(OFFSET('Sanitation Data'!$H$30,0,10*ROW('Sanitation Data'!H96))="","",OFFSET('Sanitation Data'!$H$30,0,10*ROW('Sanitation Data'!H96)))</f>
        <v/>
      </c>
      <c r="DH102" s="300" t="str">
        <f ca="true">+IF(OFFSET('Sanitation Data'!$H$31,0,10*ROW('Sanitation Data'!H96))="","",OFFSET('Sanitation Data'!$H$31,0,10*ROW('Sanitation Data'!H96)))</f>
        <v/>
      </c>
      <c r="DI102" s="300" t="str">
        <f ca="true">+IF(OFFSET('Sanitation Data'!$H$32,0,10*ROW('Sanitation Data'!H96))="","",OFFSET('Sanitation Data'!$H$32,0,10*ROW('Sanitation Data'!H96)))</f>
        <v/>
      </c>
      <c r="DJ102" s="300" t="str">
        <f ca="true">+IF(OFFSET('Sanitation Data'!$I$28,0,10*ROW('Sanitation Data'!I96))="","",OFFSET('Sanitation Data'!$I$28,0,10*ROW('Sanitation Data'!I96)))</f>
        <v/>
      </c>
      <c r="DK102" s="300" t="str">
        <f ca="true">+IF(OFFSET('Sanitation Data'!$I$29,0,10*ROW('Sanitation Data'!I96))="","",OFFSET('Sanitation Data'!$I$29,0,10*ROW('Sanitation Data'!I96)))</f>
        <v/>
      </c>
      <c r="DL102" s="300" t="str">
        <f ca="true">+IF(OFFSET('Sanitation Data'!$I$30,0,10*ROW('Sanitation Data'!I96))="","",OFFSET('Sanitation Data'!$I$30,0,10*ROW('Sanitation Data'!I96)))</f>
        <v/>
      </c>
      <c r="DM102" s="300" t="str">
        <f ca="true">+IF(OFFSET('Sanitation Data'!$I$31,0,10*ROW('Sanitation Data'!I96))="","",OFFSET('Sanitation Data'!$I$31,0,10*ROW('Sanitation Data'!I96)))</f>
        <v/>
      </c>
      <c r="DN102" s="300" t="str">
        <f ca="true">+IF(OFFSET('Sanitation Data'!$I$32,0,10*ROW('Sanitation Data'!I96))="","",OFFSET('Sanitation Data'!$I$32,0,10*ROW('Sanitation Data'!I96)))</f>
        <v/>
      </c>
      <c r="DO102" s="300" t="str">
        <f ca="true">+IF(OFFSET('Hygiene Data'!$D$11,0,10*ROW('Hygiene Data'!D96))="","",OFFSET('Hygiene Data'!$D$11,0,10*ROW('Hygiene Data'!D96)))</f>
        <v/>
      </c>
      <c r="DP102" s="300" t="str">
        <f ca="true">+IF(OFFSET('Hygiene Data'!$D$12,0,10*ROW('Hygiene Data'!D96))="","",OFFSET('Hygiene Data'!$D$12,0,10*ROW('Hygiene Data'!D96)))</f>
        <v/>
      </c>
      <c r="DQ102" s="300" t="str">
        <f ca="true">+IF(OFFSET('Hygiene Data'!$D$13,0,10*ROW('Hygiene Data'!D96))="","",OFFSET('Hygiene Data'!$D$13,0,10*ROW('Hygiene Data'!D96)))</f>
        <v/>
      </c>
      <c r="DR102" s="300" t="str">
        <f ca="true">+IF(OFFSET('Hygiene Data'!$E$11,0,10*ROW('Hygiene Data'!E96))="","",OFFSET('Hygiene Data'!$E$11,0,10*ROW('Hygiene Data'!E96)))</f>
        <v/>
      </c>
      <c r="DS102" s="300" t="str">
        <f ca="true">+IF(OFFSET('Hygiene Data'!$E$12,0,10*ROW('Hygiene Data'!E96))="","",OFFSET('Hygiene Data'!$E$12,0,10*ROW('Hygiene Data'!E96)))</f>
        <v/>
      </c>
      <c r="DT102" s="300" t="str">
        <f ca="true">+IF(OFFSET('Hygiene Data'!$E$13,0,10*ROW('Hygiene Data'!E96))="","",OFFSET('Hygiene Data'!$E$13,0,10*ROW('Hygiene Data'!E96)))</f>
        <v/>
      </c>
      <c r="DU102" s="300" t="str">
        <f ca="true">+IF(OFFSET('Hygiene Data'!$F$11,0,10*ROW('Hygiene Data'!F96))="","",OFFSET('Hygiene Data'!$F$11,0,10*ROW('Hygiene Data'!F96)))</f>
        <v/>
      </c>
      <c r="DV102" s="300" t="str">
        <f ca="true">+IF(OFFSET('Hygiene Data'!$F$12,0,10*ROW('Hygiene Data'!F96))="","",OFFSET('Hygiene Data'!$F$12,0,10*ROW('Hygiene Data'!F96)))</f>
        <v/>
      </c>
      <c r="DW102" s="300" t="str">
        <f ca="true">+IF(OFFSET('Hygiene Data'!$F$13,0,10*ROW('Hygiene Data'!F96))="","",OFFSET('Hygiene Data'!$F$13,0,10*ROW('Hygiene Data'!F96)))</f>
        <v/>
      </c>
      <c r="DX102" s="300" t="str">
        <f ca="true">+IF(OFFSET('Hygiene Data'!$G$11,0,10*ROW('Hygiene Data'!G96))="","",OFFSET('Hygiene Data'!$G$11,0,10*ROW('Hygiene Data'!G96)))</f>
        <v/>
      </c>
      <c r="DY102" s="300" t="str">
        <f ca="true">+IF(OFFSET('Hygiene Data'!$G$12,0,10*ROW('Hygiene Data'!G96))="","",OFFSET('Hygiene Data'!$G$12,0,10*ROW('Hygiene Data'!G96)))</f>
        <v/>
      </c>
      <c r="DZ102" s="300" t="str">
        <f ca="true">+IF(OFFSET('Hygiene Data'!$G$13,0,10*ROW('Hygiene Data'!G96))="","",OFFSET('Hygiene Data'!$G$13,0,10*ROW('Hygiene Data'!G96)))</f>
        <v/>
      </c>
      <c r="EA102" s="300" t="str">
        <f ca="true">+IF(OFFSET('Hygiene Data'!$H$11,0,10*ROW('Hygiene Data'!H96))="","",OFFSET('Hygiene Data'!$H$11,0,10*ROW('Hygiene Data'!H96)))</f>
        <v/>
      </c>
      <c r="EB102" s="300" t="str">
        <f ca="true">+IF(OFFSET('Hygiene Data'!$H$12,0,10*ROW('Hygiene Data'!H96))="","",OFFSET('Hygiene Data'!$H$12,0,10*ROW('Hygiene Data'!H96)))</f>
        <v/>
      </c>
      <c r="EC102" s="300" t="str">
        <f ca="true">+IF(OFFSET('Hygiene Data'!$H$13,0,10*ROW('Hygiene Data'!H96))="","",OFFSET('Hygiene Data'!$H$13,0,10*ROW('Hygiene Data'!H96)))</f>
        <v/>
      </c>
      <c r="ED102" s="300" t="str">
        <f ca="true">+IF(OFFSET('Hygiene Data'!$I$11,0,10*ROW('Hygiene Data'!I96))="","",OFFSET('Hygiene Data'!$I$11,0,10*ROW('Hygiene Data'!I96)))</f>
        <v/>
      </c>
      <c r="EE102" s="300" t="str">
        <f ca="true">+IF(OFFSET('Hygiene Data'!$I$12,0,10*ROW('Hygiene Data'!I96))="","",OFFSET('Hygiene Data'!$I$12,0,10*ROW('Hygiene Data'!I96)))</f>
        <v/>
      </c>
      <c r="EF102" s="300"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57"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0"/>
      <c r="BS103" s="300" t="str">
        <f ca="true">+IF(OFFSET('Water Data'!$D$27,0,10*ROW('Water Data'!D97))="","",OFFSET('Water Data'!$D$27,0,10*ROW('Water Data'!D97)))</f>
        <v/>
      </c>
      <c r="BT103" s="300" t="str">
        <f ca="true">+IF(OFFSET('Water Data'!$D$28,0,10*ROW('Water Data'!D97))="","",OFFSET('Water Data'!$D$28,0,10*ROW('Water Data'!D97)))</f>
        <v/>
      </c>
      <c r="BU103" s="300" t="str">
        <f ca="true">+IF(OFFSET('Water Data'!$D$29,0,10*ROW('Water Data'!D97))="","",OFFSET('Water Data'!$D$29,0,10*ROW('Water Data'!D97)))</f>
        <v/>
      </c>
      <c r="BV103" s="300" t="str">
        <f ca="true">+IF(OFFSET('Water Data'!$E$27,0,10*ROW('Water Data'!E97))="","",OFFSET('Water Data'!$E$27,0,10*ROW('Water Data'!E97)))</f>
        <v/>
      </c>
      <c r="BW103" s="300" t="str">
        <f ca="true">+IF(OFFSET('Water Data'!$E$28,0,10*ROW('Water Data'!E97))="","",OFFSET('Water Data'!$E$28,0,10*ROW('Water Data'!E97)))</f>
        <v/>
      </c>
      <c r="BX103" s="300" t="str">
        <f ca="true">+IF(OFFSET('Water Data'!$E$29,0,10*ROW('Water Data'!E97))="","",OFFSET('Water Data'!$E$29,0,10*ROW('Water Data'!E97)))</f>
        <v/>
      </c>
      <c r="BY103" s="300" t="str">
        <f ca="true">+IF(OFFSET('Water Data'!$F$27,0,10*ROW('Water Data'!F97))="","",OFFSET('Water Data'!$F$27,0,10*ROW('Water Data'!F97)))</f>
        <v/>
      </c>
      <c r="BZ103" s="300" t="str">
        <f ca="true">+IF(OFFSET('Water Data'!$F$28,0,10*ROW('Water Data'!F97))="","",OFFSET('Water Data'!$F$28,0,10*ROW('Water Data'!F97)))</f>
        <v/>
      </c>
      <c r="CA103" s="300" t="str">
        <f ca="true">+IF(OFFSET('Water Data'!$F$29,0,10*ROW('Water Data'!F97))="","",OFFSET('Water Data'!$F$29,0,10*ROW('Water Data'!F97)))</f>
        <v/>
      </c>
      <c r="CB103" s="300" t="str">
        <f ca="true">+IF(OFFSET('Water Data'!$G$27,0,10*ROW('Water Data'!G97))="","",OFFSET('Water Data'!$G$27,0,10*ROW('Water Data'!G97)))</f>
        <v/>
      </c>
      <c r="CC103" s="300" t="str">
        <f ca="true">+IF(OFFSET('Water Data'!$G$28,0,10*ROW('Water Data'!G97))="","",OFFSET('Water Data'!$G$28,0,10*ROW('Water Data'!G97)))</f>
        <v/>
      </c>
      <c r="CD103" s="300" t="str">
        <f ca="true">+IF(OFFSET('Water Data'!$G$29,0,10*ROW('Water Data'!G97))="","",OFFSET('Water Data'!$G$29,0,10*ROW('Water Data'!G97)))</f>
        <v/>
      </c>
      <c r="CE103" s="300" t="str">
        <f ca="true">+IF(OFFSET('Water Data'!$H$27,0,10*ROW('Water Data'!H97))="","",OFFSET('Water Data'!$H$27,0,10*ROW('Water Data'!H97)))</f>
        <v/>
      </c>
      <c r="CF103" s="300" t="str">
        <f ca="true">+IF(OFFSET('Water Data'!$H$28,0,10*ROW('Water Data'!H97))="","",OFFSET('Water Data'!$H$28,0,10*ROW('Water Data'!H97)))</f>
        <v/>
      </c>
      <c r="CG103" s="300" t="str">
        <f ca="true">+IF(OFFSET('Water Data'!$H$29,0,10*ROW('Water Data'!H97))="","",OFFSET('Water Data'!$H$29,0,10*ROW('Water Data'!H97)))</f>
        <v/>
      </c>
      <c r="CH103" s="300" t="str">
        <f ca="true">+IF(OFFSET('Water Data'!$I$27,0,10*ROW('Water Data'!I97))="","",OFFSET('Water Data'!$I$27,0,10*ROW('Water Data'!I97)))</f>
        <v/>
      </c>
      <c r="CI103" s="300" t="str">
        <f ca="true">+IF(OFFSET('Water Data'!$I$28,0,10*ROW('Water Data'!I97))="","",OFFSET('Water Data'!$I$28,0,10*ROW('Water Data'!I97)))</f>
        <v/>
      </c>
      <c r="CJ103" s="300" t="str">
        <f ca="true">+IF(OFFSET('Water Data'!$I$29,0,10*ROW('Water Data'!I97))="","",OFFSET('Water Data'!$I$29,0,10*ROW('Water Data'!I97)))</f>
        <v/>
      </c>
      <c r="CK103" s="300" t="str">
        <f ca="true">+IF(OFFSET('Sanitation Data'!$D$28,0,10*ROW('Sanitation Data'!D97))="","",OFFSET('Sanitation Data'!$D$28,0,10*ROW('Sanitation Data'!D97)))</f>
        <v/>
      </c>
      <c r="CL103" s="300" t="str">
        <f ca="true">+IF(OFFSET('Sanitation Data'!$D$29,0,10*ROW('Sanitation Data'!D97))="","",OFFSET('Sanitation Data'!$D$29,0,10*ROW('Sanitation Data'!D97)))</f>
        <v/>
      </c>
      <c r="CM103" s="300" t="str">
        <f ca="true">+IF(OFFSET('Sanitation Data'!$D$30,0,10*ROW('Sanitation Data'!D97))="","",OFFSET('Sanitation Data'!$D$30,0,10*ROW('Sanitation Data'!D97)))</f>
        <v/>
      </c>
      <c r="CN103" s="300" t="str">
        <f ca="true">+IF(OFFSET('Sanitation Data'!$D$31,0,10*ROW('Sanitation Data'!D97))="","",OFFSET('Sanitation Data'!$D$31,0,10*ROW('Sanitation Data'!D97)))</f>
        <v/>
      </c>
      <c r="CO103" s="300" t="str">
        <f ca="true">+IF(OFFSET('Sanitation Data'!$D$32,0,10*ROW('Sanitation Data'!D97))="","",OFFSET('Sanitation Data'!$D$32,0,10*ROW('Sanitation Data'!D97)))</f>
        <v/>
      </c>
      <c r="CP103" s="300" t="str">
        <f ca="true">+IF(OFFSET('Sanitation Data'!$E$28,0,10*ROW('Sanitation Data'!E97))="","",OFFSET('Sanitation Data'!$E$28,0,10*ROW('Sanitation Data'!E97)))</f>
        <v/>
      </c>
      <c r="CQ103" s="300" t="str">
        <f ca="true">+IF(OFFSET('Sanitation Data'!$E$29,0,10*ROW('Sanitation Data'!E97))="","",OFFSET('Sanitation Data'!$E$29,0,10*ROW('Sanitation Data'!E97)))</f>
        <v/>
      </c>
      <c r="CR103" s="300" t="str">
        <f ca="true">+IF(OFFSET('Sanitation Data'!$E$30,0,10*ROW('Sanitation Data'!E97))="","",OFFSET('Sanitation Data'!$E$30,0,10*ROW('Sanitation Data'!E97)))</f>
        <v/>
      </c>
      <c r="CS103" s="300" t="str">
        <f ca="true">+IF(OFFSET('Sanitation Data'!$E$31,0,10*ROW('Sanitation Data'!E97))="","",OFFSET('Sanitation Data'!$E$31,0,10*ROW('Sanitation Data'!E97)))</f>
        <v/>
      </c>
      <c r="CT103" s="300" t="str">
        <f ca="true">+IF(OFFSET('Sanitation Data'!$E$32,0,10*ROW('Sanitation Data'!E97))="","",OFFSET('Sanitation Data'!$E$32,0,10*ROW('Sanitation Data'!E97)))</f>
        <v/>
      </c>
      <c r="CU103" s="300" t="str">
        <f ca="true">+IF(OFFSET('Sanitation Data'!$F$28,0,10*ROW('Sanitation Data'!F97))="","",OFFSET('Sanitation Data'!$F$28,0,10*ROW('Sanitation Data'!F97)))</f>
        <v/>
      </c>
      <c r="CV103" s="300" t="str">
        <f ca="true">+IF(OFFSET('Sanitation Data'!$F$29,0,10*ROW('Sanitation Data'!F97))="","",OFFSET('Sanitation Data'!$F$29,0,10*ROW('Sanitation Data'!F97)))</f>
        <v/>
      </c>
      <c r="CW103" s="300" t="str">
        <f ca="true">+IF(OFFSET('Sanitation Data'!$F$30,0,10*ROW('Sanitation Data'!F97))="","",OFFSET('Sanitation Data'!$F$30,0,10*ROW('Sanitation Data'!F97)))</f>
        <v/>
      </c>
      <c r="CX103" s="300" t="str">
        <f ca="true">+IF(OFFSET('Sanitation Data'!$F$31,0,10*ROW('Sanitation Data'!F97))="","",OFFSET('Sanitation Data'!$F$31,0,10*ROW('Sanitation Data'!F97)))</f>
        <v/>
      </c>
      <c r="CY103" s="300" t="str">
        <f ca="true">+IF(OFFSET('Sanitation Data'!$F$32,0,10*ROW('Sanitation Data'!F97))="","",OFFSET('Sanitation Data'!$F$32,0,10*ROW('Sanitation Data'!F97)))</f>
        <v/>
      </c>
      <c r="CZ103" s="300" t="str">
        <f ca="true">+IF(OFFSET('Sanitation Data'!$G$28,0,10*ROW('Sanitation Data'!G97))="","",OFFSET('Sanitation Data'!$G$28,0,10*ROW('Sanitation Data'!G97)))</f>
        <v/>
      </c>
      <c r="DA103" s="300" t="str">
        <f ca="true">+IF(OFFSET('Sanitation Data'!$G$29,0,10*ROW('Sanitation Data'!G97))="","",OFFSET('Sanitation Data'!$G$29,0,10*ROW('Sanitation Data'!G97)))</f>
        <v/>
      </c>
      <c r="DB103" s="300" t="str">
        <f ca="true">+IF(OFFSET('Sanitation Data'!$G$30,0,10*ROW('Sanitation Data'!G97))="","",OFFSET('Sanitation Data'!$G$30,0,10*ROW('Sanitation Data'!G97)))</f>
        <v/>
      </c>
      <c r="DC103" s="300" t="str">
        <f ca="true">+IF(OFFSET('Sanitation Data'!$G$31,0,10*ROW('Sanitation Data'!G97))="","",OFFSET('Sanitation Data'!$G$31,0,10*ROW('Sanitation Data'!G97)))</f>
        <v/>
      </c>
      <c r="DD103" s="300" t="str">
        <f ca="true">+IF(OFFSET('Sanitation Data'!$G$32,0,10*ROW('Sanitation Data'!G97))="","",OFFSET('Sanitation Data'!$G$32,0,10*ROW('Sanitation Data'!G97)))</f>
        <v/>
      </c>
      <c r="DE103" s="300" t="str">
        <f ca="true">+IF(OFFSET('Sanitation Data'!$H$28,0,10*ROW('Sanitation Data'!H97))="","",OFFSET('Sanitation Data'!$H$28,0,10*ROW('Sanitation Data'!H97)))</f>
        <v/>
      </c>
      <c r="DF103" s="300" t="str">
        <f ca="true">+IF(OFFSET('Sanitation Data'!$H$29,0,10*ROW('Sanitation Data'!H97))="","",OFFSET('Sanitation Data'!$H$29,0,10*ROW('Sanitation Data'!H97)))</f>
        <v/>
      </c>
      <c r="DG103" s="300" t="str">
        <f ca="true">+IF(OFFSET('Sanitation Data'!$H$30,0,10*ROW('Sanitation Data'!H97))="","",OFFSET('Sanitation Data'!$H$30,0,10*ROW('Sanitation Data'!H97)))</f>
        <v/>
      </c>
      <c r="DH103" s="300" t="str">
        <f ca="true">+IF(OFFSET('Sanitation Data'!$H$31,0,10*ROW('Sanitation Data'!H97))="","",OFFSET('Sanitation Data'!$H$31,0,10*ROW('Sanitation Data'!H97)))</f>
        <v/>
      </c>
      <c r="DI103" s="300" t="str">
        <f ca="true">+IF(OFFSET('Sanitation Data'!$H$32,0,10*ROW('Sanitation Data'!H97))="","",OFFSET('Sanitation Data'!$H$32,0,10*ROW('Sanitation Data'!H97)))</f>
        <v/>
      </c>
      <c r="DJ103" s="300" t="str">
        <f ca="true">+IF(OFFSET('Sanitation Data'!$I$28,0,10*ROW('Sanitation Data'!I97))="","",OFFSET('Sanitation Data'!$I$28,0,10*ROW('Sanitation Data'!I97)))</f>
        <v/>
      </c>
      <c r="DK103" s="300" t="str">
        <f ca="true">+IF(OFFSET('Sanitation Data'!$I$29,0,10*ROW('Sanitation Data'!I97))="","",OFFSET('Sanitation Data'!$I$29,0,10*ROW('Sanitation Data'!I97)))</f>
        <v/>
      </c>
      <c r="DL103" s="300" t="str">
        <f ca="true">+IF(OFFSET('Sanitation Data'!$I$30,0,10*ROW('Sanitation Data'!I97))="","",OFFSET('Sanitation Data'!$I$30,0,10*ROW('Sanitation Data'!I97)))</f>
        <v/>
      </c>
      <c r="DM103" s="300" t="str">
        <f ca="true">+IF(OFFSET('Sanitation Data'!$I$31,0,10*ROW('Sanitation Data'!I97))="","",OFFSET('Sanitation Data'!$I$31,0,10*ROW('Sanitation Data'!I97)))</f>
        <v/>
      </c>
      <c r="DN103" s="300" t="str">
        <f ca="true">+IF(OFFSET('Sanitation Data'!$I$32,0,10*ROW('Sanitation Data'!I97))="","",OFFSET('Sanitation Data'!$I$32,0,10*ROW('Sanitation Data'!I97)))</f>
        <v/>
      </c>
      <c r="DO103" s="300" t="str">
        <f ca="true">+IF(OFFSET('Hygiene Data'!$D$11,0,10*ROW('Hygiene Data'!D97))="","",OFFSET('Hygiene Data'!$D$11,0,10*ROW('Hygiene Data'!D97)))</f>
        <v/>
      </c>
      <c r="DP103" s="300" t="str">
        <f ca="true">+IF(OFFSET('Hygiene Data'!$D$12,0,10*ROW('Hygiene Data'!D97))="","",OFFSET('Hygiene Data'!$D$12,0,10*ROW('Hygiene Data'!D97)))</f>
        <v/>
      </c>
      <c r="DQ103" s="300" t="str">
        <f ca="true">+IF(OFFSET('Hygiene Data'!$D$13,0,10*ROW('Hygiene Data'!D97))="","",OFFSET('Hygiene Data'!$D$13,0,10*ROW('Hygiene Data'!D97)))</f>
        <v/>
      </c>
      <c r="DR103" s="300" t="str">
        <f ca="true">+IF(OFFSET('Hygiene Data'!$E$11,0,10*ROW('Hygiene Data'!E97))="","",OFFSET('Hygiene Data'!$E$11,0,10*ROW('Hygiene Data'!E97)))</f>
        <v/>
      </c>
      <c r="DS103" s="300" t="str">
        <f ca="true">+IF(OFFSET('Hygiene Data'!$E$12,0,10*ROW('Hygiene Data'!E97))="","",OFFSET('Hygiene Data'!$E$12,0,10*ROW('Hygiene Data'!E97)))</f>
        <v/>
      </c>
      <c r="DT103" s="300" t="str">
        <f ca="true">+IF(OFFSET('Hygiene Data'!$E$13,0,10*ROW('Hygiene Data'!E97))="","",OFFSET('Hygiene Data'!$E$13,0,10*ROW('Hygiene Data'!E97)))</f>
        <v/>
      </c>
      <c r="DU103" s="300" t="str">
        <f ca="true">+IF(OFFSET('Hygiene Data'!$F$11,0,10*ROW('Hygiene Data'!F97))="","",OFFSET('Hygiene Data'!$F$11,0,10*ROW('Hygiene Data'!F97)))</f>
        <v/>
      </c>
      <c r="DV103" s="300" t="str">
        <f ca="true">+IF(OFFSET('Hygiene Data'!$F$12,0,10*ROW('Hygiene Data'!F97))="","",OFFSET('Hygiene Data'!$F$12,0,10*ROW('Hygiene Data'!F97)))</f>
        <v/>
      </c>
      <c r="DW103" s="300" t="str">
        <f ca="true">+IF(OFFSET('Hygiene Data'!$F$13,0,10*ROW('Hygiene Data'!F97))="","",OFFSET('Hygiene Data'!$F$13,0,10*ROW('Hygiene Data'!F97)))</f>
        <v/>
      </c>
      <c r="DX103" s="300" t="str">
        <f ca="true">+IF(OFFSET('Hygiene Data'!$G$11,0,10*ROW('Hygiene Data'!G97))="","",OFFSET('Hygiene Data'!$G$11,0,10*ROW('Hygiene Data'!G97)))</f>
        <v/>
      </c>
      <c r="DY103" s="300" t="str">
        <f ca="true">+IF(OFFSET('Hygiene Data'!$G$12,0,10*ROW('Hygiene Data'!G97))="","",OFFSET('Hygiene Data'!$G$12,0,10*ROW('Hygiene Data'!G97)))</f>
        <v/>
      </c>
      <c r="DZ103" s="300" t="str">
        <f ca="true">+IF(OFFSET('Hygiene Data'!$G$13,0,10*ROW('Hygiene Data'!G97))="","",OFFSET('Hygiene Data'!$G$13,0,10*ROW('Hygiene Data'!G97)))</f>
        <v/>
      </c>
      <c r="EA103" s="300" t="str">
        <f ca="true">+IF(OFFSET('Hygiene Data'!$H$11,0,10*ROW('Hygiene Data'!H97))="","",OFFSET('Hygiene Data'!$H$11,0,10*ROW('Hygiene Data'!H97)))</f>
        <v/>
      </c>
      <c r="EB103" s="300" t="str">
        <f ca="true">+IF(OFFSET('Hygiene Data'!$H$12,0,10*ROW('Hygiene Data'!H97))="","",OFFSET('Hygiene Data'!$H$12,0,10*ROW('Hygiene Data'!H97)))</f>
        <v/>
      </c>
      <c r="EC103" s="300" t="str">
        <f ca="true">+IF(OFFSET('Hygiene Data'!$H$13,0,10*ROW('Hygiene Data'!H97))="","",OFFSET('Hygiene Data'!$H$13,0,10*ROW('Hygiene Data'!H97)))</f>
        <v/>
      </c>
      <c r="ED103" s="300" t="str">
        <f ca="true">+IF(OFFSET('Hygiene Data'!$I$11,0,10*ROW('Hygiene Data'!I97))="","",OFFSET('Hygiene Data'!$I$11,0,10*ROW('Hygiene Data'!I97)))</f>
        <v/>
      </c>
      <c r="EE103" s="300" t="str">
        <f ca="true">+IF(OFFSET('Hygiene Data'!$I$12,0,10*ROW('Hygiene Data'!I97))="","",OFFSET('Hygiene Data'!$I$12,0,10*ROW('Hygiene Data'!I97)))</f>
        <v/>
      </c>
      <c r="EF103" s="300"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57"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0"/>
      <c r="BS104" s="300" t="str">
        <f ca="true">+IF(OFFSET('Water Data'!$D$27,0,10*ROW('Water Data'!D98))="","",OFFSET('Water Data'!$D$27,0,10*ROW('Water Data'!D98)))</f>
        <v/>
      </c>
      <c r="BT104" s="300" t="str">
        <f ca="true">+IF(OFFSET('Water Data'!$D$28,0,10*ROW('Water Data'!D98))="","",OFFSET('Water Data'!$D$28,0,10*ROW('Water Data'!D98)))</f>
        <v/>
      </c>
      <c r="BU104" s="300" t="str">
        <f ca="true">+IF(OFFSET('Water Data'!$D$29,0,10*ROW('Water Data'!D98))="","",OFFSET('Water Data'!$D$29,0,10*ROW('Water Data'!D98)))</f>
        <v/>
      </c>
      <c r="BV104" s="300" t="str">
        <f ca="true">+IF(OFFSET('Water Data'!$E$27,0,10*ROW('Water Data'!E98))="","",OFFSET('Water Data'!$E$27,0,10*ROW('Water Data'!E98)))</f>
        <v/>
      </c>
      <c r="BW104" s="300" t="str">
        <f ca="true">+IF(OFFSET('Water Data'!$E$28,0,10*ROW('Water Data'!E98))="","",OFFSET('Water Data'!$E$28,0,10*ROW('Water Data'!E98)))</f>
        <v/>
      </c>
      <c r="BX104" s="300" t="str">
        <f ca="true">+IF(OFFSET('Water Data'!$E$29,0,10*ROW('Water Data'!E98))="","",OFFSET('Water Data'!$E$29,0,10*ROW('Water Data'!E98)))</f>
        <v/>
      </c>
      <c r="BY104" s="300" t="str">
        <f ca="true">+IF(OFFSET('Water Data'!$F$27,0,10*ROW('Water Data'!F98))="","",OFFSET('Water Data'!$F$27,0,10*ROW('Water Data'!F98)))</f>
        <v/>
      </c>
      <c r="BZ104" s="300" t="str">
        <f ca="true">+IF(OFFSET('Water Data'!$F$28,0,10*ROW('Water Data'!F98))="","",OFFSET('Water Data'!$F$28,0,10*ROW('Water Data'!F98)))</f>
        <v/>
      </c>
      <c r="CA104" s="300" t="str">
        <f ca="true">+IF(OFFSET('Water Data'!$F$29,0,10*ROW('Water Data'!F98))="","",OFFSET('Water Data'!$F$29,0,10*ROW('Water Data'!F98)))</f>
        <v/>
      </c>
      <c r="CB104" s="300" t="str">
        <f ca="true">+IF(OFFSET('Water Data'!$G$27,0,10*ROW('Water Data'!G98))="","",OFFSET('Water Data'!$G$27,0,10*ROW('Water Data'!G98)))</f>
        <v/>
      </c>
      <c r="CC104" s="300" t="str">
        <f ca="true">+IF(OFFSET('Water Data'!$G$28,0,10*ROW('Water Data'!G98))="","",OFFSET('Water Data'!$G$28,0,10*ROW('Water Data'!G98)))</f>
        <v/>
      </c>
      <c r="CD104" s="300" t="str">
        <f ca="true">+IF(OFFSET('Water Data'!$G$29,0,10*ROW('Water Data'!G98))="","",OFFSET('Water Data'!$G$29,0,10*ROW('Water Data'!G98)))</f>
        <v/>
      </c>
      <c r="CE104" s="300" t="str">
        <f ca="true">+IF(OFFSET('Water Data'!$H$27,0,10*ROW('Water Data'!H98))="","",OFFSET('Water Data'!$H$27,0,10*ROW('Water Data'!H98)))</f>
        <v/>
      </c>
      <c r="CF104" s="300" t="str">
        <f ca="true">+IF(OFFSET('Water Data'!$H$28,0,10*ROW('Water Data'!H98))="","",OFFSET('Water Data'!$H$28,0,10*ROW('Water Data'!H98)))</f>
        <v/>
      </c>
      <c r="CG104" s="300" t="str">
        <f ca="true">+IF(OFFSET('Water Data'!$H$29,0,10*ROW('Water Data'!H98))="","",OFFSET('Water Data'!$H$29,0,10*ROW('Water Data'!H98)))</f>
        <v/>
      </c>
      <c r="CH104" s="300" t="str">
        <f ca="true">+IF(OFFSET('Water Data'!$I$27,0,10*ROW('Water Data'!I98))="","",OFFSET('Water Data'!$I$27,0,10*ROW('Water Data'!I98)))</f>
        <v/>
      </c>
      <c r="CI104" s="300" t="str">
        <f ca="true">+IF(OFFSET('Water Data'!$I$28,0,10*ROW('Water Data'!I98))="","",OFFSET('Water Data'!$I$28,0,10*ROW('Water Data'!I98)))</f>
        <v/>
      </c>
      <c r="CJ104" s="300" t="str">
        <f ca="true">+IF(OFFSET('Water Data'!$I$29,0,10*ROW('Water Data'!I98))="","",OFFSET('Water Data'!$I$29,0,10*ROW('Water Data'!I98)))</f>
        <v/>
      </c>
      <c r="CK104" s="300" t="str">
        <f ca="true">+IF(OFFSET('Sanitation Data'!$D$28,0,10*ROW('Sanitation Data'!D98))="","",OFFSET('Sanitation Data'!$D$28,0,10*ROW('Sanitation Data'!D98)))</f>
        <v/>
      </c>
      <c r="CL104" s="300" t="str">
        <f ca="true">+IF(OFFSET('Sanitation Data'!$D$29,0,10*ROW('Sanitation Data'!D98))="","",OFFSET('Sanitation Data'!$D$29,0,10*ROW('Sanitation Data'!D98)))</f>
        <v/>
      </c>
      <c r="CM104" s="300" t="str">
        <f ca="true">+IF(OFFSET('Sanitation Data'!$D$30,0,10*ROW('Sanitation Data'!D98))="","",OFFSET('Sanitation Data'!$D$30,0,10*ROW('Sanitation Data'!D98)))</f>
        <v/>
      </c>
      <c r="CN104" s="300" t="str">
        <f ca="true">+IF(OFFSET('Sanitation Data'!$D$31,0,10*ROW('Sanitation Data'!D98))="","",OFFSET('Sanitation Data'!$D$31,0,10*ROW('Sanitation Data'!D98)))</f>
        <v/>
      </c>
      <c r="CO104" s="300" t="str">
        <f ca="true">+IF(OFFSET('Sanitation Data'!$D$32,0,10*ROW('Sanitation Data'!D98))="","",OFFSET('Sanitation Data'!$D$32,0,10*ROW('Sanitation Data'!D98)))</f>
        <v/>
      </c>
      <c r="CP104" s="300" t="str">
        <f ca="true">+IF(OFFSET('Sanitation Data'!$E$28,0,10*ROW('Sanitation Data'!E98))="","",OFFSET('Sanitation Data'!$E$28,0,10*ROW('Sanitation Data'!E98)))</f>
        <v/>
      </c>
      <c r="CQ104" s="300" t="str">
        <f ca="true">+IF(OFFSET('Sanitation Data'!$E$29,0,10*ROW('Sanitation Data'!E98))="","",OFFSET('Sanitation Data'!$E$29,0,10*ROW('Sanitation Data'!E98)))</f>
        <v/>
      </c>
      <c r="CR104" s="300" t="str">
        <f ca="true">+IF(OFFSET('Sanitation Data'!$E$30,0,10*ROW('Sanitation Data'!E98))="","",OFFSET('Sanitation Data'!$E$30,0,10*ROW('Sanitation Data'!E98)))</f>
        <v/>
      </c>
      <c r="CS104" s="300" t="str">
        <f ca="true">+IF(OFFSET('Sanitation Data'!$E$31,0,10*ROW('Sanitation Data'!E98))="","",OFFSET('Sanitation Data'!$E$31,0,10*ROW('Sanitation Data'!E98)))</f>
        <v/>
      </c>
      <c r="CT104" s="300" t="str">
        <f ca="true">+IF(OFFSET('Sanitation Data'!$E$32,0,10*ROW('Sanitation Data'!E98))="","",OFFSET('Sanitation Data'!$E$32,0,10*ROW('Sanitation Data'!E98)))</f>
        <v/>
      </c>
      <c r="CU104" s="300" t="str">
        <f ca="true">+IF(OFFSET('Sanitation Data'!$F$28,0,10*ROW('Sanitation Data'!F98))="","",OFFSET('Sanitation Data'!$F$28,0,10*ROW('Sanitation Data'!F98)))</f>
        <v/>
      </c>
      <c r="CV104" s="300" t="str">
        <f ca="true">+IF(OFFSET('Sanitation Data'!$F$29,0,10*ROW('Sanitation Data'!F98))="","",OFFSET('Sanitation Data'!$F$29,0,10*ROW('Sanitation Data'!F98)))</f>
        <v/>
      </c>
      <c r="CW104" s="300" t="str">
        <f ca="true">+IF(OFFSET('Sanitation Data'!$F$30,0,10*ROW('Sanitation Data'!F98))="","",OFFSET('Sanitation Data'!$F$30,0,10*ROW('Sanitation Data'!F98)))</f>
        <v/>
      </c>
      <c r="CX104" s="300" t="str">
        <f ca="true">+IF(OFFSET('Sanitation Data'!$F$31,0,10*ROW('Sanitation Data'!F98))="","",OFFSET('Sanitation Data'!$F$31,0,10*ROW('Sanitation Data'!F98)))</f>
        <v/>
      </c>
      <c r="CY104" s="300" t="str">
        <f ca="true">+IF(OFFSET('Sanitation Data'!$F$32,0,10*ROW('Sanitation Data'!F98))="","",OFFSET('Sanitation Data'!$F$32,0,10*ROW('Sanitation Data'!F98)))</f>
        <v/>
      </c>
      <c r="CZ104" s="300" t="str">
        <f ca="true">+IF(OFFSET('Sanitation Data'!$G$28,0,10*ROW('Sanitation Data'!G98))="","",OFFSET('Sanitation Data'!$G$28,0,10*ROW('Sanitation Data'!G98)))</f>
        <v/>
      </c>
      <c r="DA104" s="300" t="str">
        <f ca="true">+IF(OFFSET('Sanitation Data'!$G$29,0,10*ROW('Sanitation Data'!G98))="","",OFFSET('Sanitation Data'!$G$29,0,10*ROW('Sanitation Data'!G98)))</f>
        <v/>
      </c>
      <c r="DB104" s="300" t="str">
        <f ca="true">+IF(OFFSET('Sanitation Data'!$G$30,0,10*ROW('Sanitation Data'!G98))="","",OFFSET('Sanitation Data'!$G$30,0,10*ROW('Sanitation Data'!G98)))</f>
        <v/>
      </c>
      <c r="DC104" s="300" t="str">
        <f ca="true">+IF(OFFSET('Sanitation Data'!$G$31,0,10*ROW('Sanitation Data'!G98))="","",OFFSET('Sanitation Data'!$G$31,0,10*ROW('Sanitation Data'!G98)))</f>
        <v/>
      </c>
      <c r="DD104" s="300" t="str">
        <f ca="true">+IF(OFFSET('Sanitation Data'!$G$32,0,10*ROW('Sanitation Data'!G98))="","",OFFSET('Sanitation Data'!$G$32,0,10*ROW('Sanitation Data'!G98)))</f>
        <v/>
      </c>
      <c r="DE104" s="300" t="str">
        <f ca="true">+IF(OFFSET('Sanitation Data'!$H$28,0,10*ROW('Sanitation Data'!H98))="","",OFFSET('Sanitation Data'!$H$28,0,10*ROW('Sanitation Data'!H98)))</f>
        <v/>
      </c>
      <c r="DF104" s="300" t="str">
        <f ca="true">+IF(OFFSET('Sanitation Data'!$H$29,0,10*ROW('Sanitation Data'!H98))="","",OFFSET('Sanitation Data'!$H$29,0,10*ROW('Sanitation Data'!H98)))</f>
        <v/>
      </c>
      <c r="DG104" s="300" t="str">
        <f ca="true">+IF(OFFSET('Sanitation Data'!$H$30,0,10*ROW('Sanitation Data'!H98))="","",OFFSET('Sanitation Data'!$H$30,0,10*ROW('Sanitation Data'!H98)))</f>
        <v/>
      </c>
      <c r="DH104" s="300" t="str">
        <f ca="true">+IF(OFFSET('Sanitation Data'!$H$31,0,10*ROW('Sanitation Data'!H98))="","",OFFSET('Sanitation Data'!$H$31,0,10*ROW('Sanitation Data'!H98)))</f>
        <v/>
      </c>
      <c r="DI104" s="300" t="str">
        <f ca="true">+IF(OFFSET('Sanitation Data'!$H$32,0,10*ROW('Sanitation Data'!H98))="","",OFFSET('Sanitation Data'!$H$32,0,10*ROW('Sanitation Data'!H98)))</f>
        <v/>
      </c>
      <c r="DJ104" s="300" t="str">
        <f ca="true">+IF(OFFSET('Sanitation Data'!$I$28,0,10*ROW('Sanitation Data'!I98))="","",OFFSET('Sanitation Data'!$I$28,0,10*ROW('Sanitation Data'!I98)))</f>
        <v/>
      </c>
      <c r="DK104" s="300" t="str">
        <f ca="true">+IF(OFFSET('Sanitation Data'!$I$29,0,10*ROW('Sanitation Data'!I98))="","",OFFSET('Sanitation Data'!$I$29,0,10*ROW('Sanitation Data'!I98)))</f>
        <v/>
      </c>
      <c r="DL104" s="300" t="str">
        <f ca="true">+IF(OFFSET('Sanitation Data'!$I$30,0,10*ROW('Sanitation Data'!I98))="","",OFFSET('Sanitation Data'!$I$30,0,10*ROW('Sanitation Data'!I98)))</f>
        <v/>
      </c>
      <c r="DM104" s="300" t="str">
        <f ca="true">+IF(OFFSET('Sanitation Data'!$I$31,0,10*ROW('Sanitation Data'!I98))="","",OFFSET('Sanitation Data'!$I$31,0,10*ROW('Sanitation Data'!I98)))</f>
        <v/>
      </c>
      <c r="DN104" s="300" t="str">
        <f ca="true">+IF(OFFSET('Sanitation Data'!$I$32,0,10*ROW('Sanitation Data'!I98))="","",OFFSET('Sanitation Data'!$I$32,0,10*ROW('Sanitation Data'!I98)))</f>
        <v/>
      </c>
      <c r="DO104" s="300" t="str">
        <f ca="true">+IF(OFFSET('Hygiene Data'!$D$11,0,10*ROW('Hygiene Data'!D98))="","",OFFSET('Hygiene Data'!$D$11,0,10*ROW('Hygiene Data'!D98)))</f>
        <v/>
      </c>
      <c r="DP104" s="300" t="str">
        <f ca="true">+IF(OFFSET('Hygiene Data'!$D$12,0,10*ROW('Hygiene Data'!D98))="","",OFFSET('Hygiene Data'!$D$12,0,10*ROW('Hygiene Data'!D98)))</f>
        <v/>
      </c>
      <c r="DQ104" s="300" t="str">
        <f ca="true">+IF(OFFSET('Hygiene Data'!$D$13,0,10*ROW('Hygiene Data'!D98))="","",OFFSET('Hygiene Data'!$D$13,0,10*ROW('Hygiene Data'!D98)))</f>
        <v/>
      </c>
      <c r="DR104" s="300" t="str">
        <f ca="true">+IF(OFFSET('Hygiene Data'!$E$11,0,10*ROW('Hygiene Data'!E98))="","",OFFSET('Hygiene Data'!$E$11,0,10*ROW('Hygiene Data'!E98)))</f>
        <v/>
      </c>
      <c r="DS104" s="300" t="str">
        <f ca="true">+IF(OFFSET('Hygiene Data'!$E$12,0,10*ROW('Hygiene Data'!E98))="","",OFFSET('Hygiene Data'!$E$12,0,10*ROW('Hygiene Data'!E98)))</f>
        <v/>
      </c>
      <c r="DT104" s="300" t="str">
        <f ca="true">+IF(OFFSET('Hygiene Data'!$E$13,0,10*ROW('Hygiene Data'!E98))="","",OFFSET('Hygiene Data'!$E$13,0,10*ROW('Hygiene Data'!E98)))</f>
        <v/>
      </c>
      <c r="DU104" s="300" t="str">
        <f ca="true">+IF(OFFSET('Hygiene Data'!$F$11,0,10*ROW('Hygiene Data'!F98))="","",OFFSET('Hygiene Data'!$F$11,0,10*ROW('Hygiene Data'!F98)))</f>
        <v/>
      </c>
      <c r="DV104" s="300" t="str">
        <f ca="true">+IF(OFFSET('Hygiene Data'!$F$12,0,10*ROW('Hygiene Data'!F98))="","",OFFSET('Hygiene Data'!$F$12,0,10*ROW('Hygiene Data'!F98)))</f>
        <v/>
      </c>
      <c r="DW104" s="300" t="str">
        <f ca="true">+IF(OFFSET('Hygiene Data'!$F$13,0,10*ROW('Hygiene Data'!F98))="","",OFFSET('Hygiene Data'!$F$13,0,10*ROW('Hygiene Data'!F98)))</f>
        <v/>
      </c>
      <c r="DX104" s="300" t="str">
        <f ca="true">+IF(OFFSET('Hygiene Data'!$G$11,0,10*ROW('Hygiene Data'!G98))="","",OFFSET('Hygiene Data'!$G$11,0,10*ROW('Hygiene Data'!G98)))</f>
        <v/>
      </c>
      <c r="DY104" s="300" t="str">
        <f ca="true">+IF(OFFSET('Hygiene Data'!$G$12,0,10*ROW('Hygiene Data'!G98))="","",OFFSET('Hygiene Data'!$G$12,0,10*ROW('Hygiene Data'!G98)))</f>
        <v/>
      </c>
      <c r="DZ104" s="300" t="str">
        <f ca="true">+IF(OFFSET('Hygiene Data'!$G$13,0,10*ROW('Hygiene Data'!G98))="","",OFFSET('Hygiene Data'!$G$13,0,10*ROW('Hygiene Data'!G98)))</f>
        <v/>
      </c>
      <c r="EA104" s="300" t="str">
        <f ca="true">+IF(OFFSET('Hygiene Data'!$H$11,0,10*ROW('Hygiene Data'!H98))="","",OFFSET('Hygiene Data'!$H$11,0,10*ROW('Hygiene Data'!H98)))</f>
        <v/>
      </c>
      <c r="EB104" s="300" t="str">
        <f ca="true">+IF(OFFSET('Hygiene Data'!$H$12,0,10*ROW('Hygiene Data'!H98))="","",OFFSET('Hygiene Data'!$H$12,0,10*ROW('Hygiene Data'!H98)))</f>
        <v/>
      </c>
      <c r="EC104" s="300" t="str">
        <f ca="true">+IF(OFFSET('Hygiene Data'!$H$13,0,10*ROW('Hygiene Data'!H98))="","",OFFSET('Hygiene Data'!$H$13,0,10*ROW('Hygiene Data'!H98)))</f>
        <v/>
      </c>
      <c r="ED104" s="300" t="str">
        <f ca="true">+IF(OFFSET('Hygiene Data'!$I$11,0,10*ROW('Hygiene Data'!I98))="","",OFFSET('Hygiene Data'!$I$11,0,10*ROW('Hygiene Data'!I98)))</f>
        <v/>
      </c>
      <c r="EE104" s="300" t="str">
        <f ca="true">+IF(OFFSET('Hygiene Data'!$I$12,0,10*ROW('Hygiene Data'!I98))="","",OFFSET('Hygiene Data'!$I$12,0,10*ROW('Hygiene Data'!I98)))</f>
        <v/>
      </c>
      <c r="EF104" s="300"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57"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0"/>
      <c r="BS105" s="300" t="str">
        <f ca="true">+IF(OFFSET('Water Data'!$D$27,0,10*ROW('Water Data'!D99))="","",OFFSET('Water Data'!$D$27,0,10*ROW('Water Data'!D99)))</f>
        <v/>
      </c>
      <c r="BT105" s="300" t="str">
        <f ca="true">+IF(OFFSET('Water Data'!$D$28,0,10*ROW('Water Data'!D99))="","",OFFSET('Water Data'!$D$28,0,10*ROW('Water Data'!D99)))</f>
        <v/>
      </c>
      <c r="BU105" s="300" t="str">
        <f ca="true">+IF(OFFSET('Water Data'!$D$29,0,10*ROW('Water Data'!D99))="","",OFFSET('Water Data'!$D$29,0,10*ROW('Water Data'!D99)))</f>
        <v/>
      </c>
      <c r="BV105" s="300" t="str">
        <f ca="true">+IF(OFFSET('Water Data'!$E$27,0,10*ROW('Water Data'!E99))="","",OFFSET('Water Data'!$E$27,0,10*ROW('Water Data'!E99)))</f>
        <v/>
      </c>
      <c r="BW105" s="300" t="str">
        <f ca="true">+IF(OFFSET('Water Data'!$E$28,0,10*ROW('Water Data'!E99))="","",OFFSET('Water Data'!$E$28,0,10*ROW('Water Data'!E99)))</f>
        <v/>
      </c>
      <c r="BX105" s="300" t="str">
        <f ca="true">+IF(OFFSET('Water Data'!$E$29,0,10*ROW('Water Data'!E99))="","",OFFSET('Water Data'!$E$29,0,10*ROW('Water Data'!E99)))</f>
        <v/>
      </c>
      <c r="BY105" s="300" t="str">
        <f ca="true">+IF(OFFSET('Water Data'!$F$27,0,10*ROW('Water Data'!F99))="","",OFFSET('Water Data'!$F$27,0,10*ROW('Water Data'!F99)))</f>
        <v/>
      </c>
      <c r="BZ105" s="300" t="str">
        <f ca="true">+IF(OFFSET('Water Data'!$F$28,0,10*ROW('Water Data'!F99))="","",OFFSET('Water Data'!$F$28,0,10*ROW('Water Data'!F99)))</f>
        <v/>
      </c>
      <c r="CA105" s="300" t="str">
        <f ca="true">+IF(OFFSET('Water Data'!$F$29,0,10*ROW('Water Data'!F99))="","",OFFSET('Water Data'!$F$29,0,10*ROW('Water Data'!F99)))</f>
        <v/>
      </c>
      <c r="CB105" s="300" t="str">
        <f ca="true">+IF(OFFSET('Water Data'!$G$27,0,10*ROW('Water Data'!G99))="","",OFFSET('Water Data'!$G$27,0,10*ROW('Water Data'!G99)))</f>
        <v/>
      </c>
      <c r="CC105" s="300" t="str">
        <f ca="true">+IF(OFFSET('Water Data'!$G$28,0,10*ROW('Water Data'!G99))="","",OFFSET('Water Data'!$G$28,0,10*ROW('Water Data'!G99)))</f>
        <v/>
      </c>
      <c r="CD105" s="300" t="str">
        <f ca="true">+IF(OFFSET('Water Data'!$G$29,0,10*ROW('Water Data'!G99))="","",OFFSET('Water Data'!$G$29,0,10*ROW('Water Data'!G99)))</f>
        <v/>
      </c>
      <c r="CE105" s="300" t="str">
        <f ca="true">+IF(OFFSET('Water Data'!$H$27,0,10*ROW('Water Data'!H99))="","",OFFSET('Water Data'!$H$27,0,10*ROW('Water Data'!H99)))</f>
        <v/>
      </c>
      <c r="CF105" s="300" t="str">
        <f ca="true">+IF(OFFSET('Water Data'!$H$28,0,10*ROW('Water Data'!H99))="","",OFFSET('Water Data'!$H$28,0,10*ROW('Water Data'!H99)))</f>
        <v/>
      </c>
      <c r="CG105" s="300" t="str">
        <f ca="true">+IF(OFFSET('Water Data'!$H$29,0,10*ROW('Water Data'!H99))="","",OFFSET('Water Data'!$H$29,0,10*ROW('Water Data'!H99)))</f>
        <v/>
      </c>
      <c r="CH105" s="300" t="str">
        <f ca="true">+IF(OFFSET('Water Data'!$I$27,0,10*ROW('Water Data'!I99))="","",OFFSET('Water Data'!$I$27,0,10*ROW('Water Data'!I99)))</f>
        <v/>
      </c>
      <c r="CI105" s="300" t="str">
        <f ca="true">+IF(OFFSET('Water Data'!$I$28,0,10*ROW('Water Data'!I99))="","",OFFSET('Water Data'!$I$28,0,10*ROW('Water Data'!I99)))</f>
        <v/>
      </c>
      <c r="CJ105" s="300" t="str">
        <f ca="true">+IF(OFFSET('Water Data'!$I$29,0,10*ROW('Water Data'!I99))="","",OFFSET('Water Data'!$I$29,0,10*ROW('Water Data'!I99)))</f>
        <v/>
      </c>
      <c r="CK105" s="300" t="str">
        <f ca="true">+IF(OFFSET('Sanitation Data'!$D$28,0,10*ROW('Sanitation Data'!D99))="","",OFFSET('Sanitation Data'!$D$28,0,10*ROW('Sanitation Data'!D99)))</f>
        <v/>
      </c>
      <c r="CL105" s="300" t="str">
        <f ca="true">+IF(OFFSET('Sanitation Data'!$D$29,0,10*ROW('Sanitation Data'!D99))="","",OFFSET('Sanitation Data'!$D$29,0,10*ROW('Sanitation Data'!D99)))</f>
        <v/>
      </c>
      <c r="CM105" s="300" t="str">
        <f ca="true">+IF(OFFSET('Sanitation Data'!$D$30,0,10*ROW('Sanitation Data'!D99))="","",OFFSET('Sanitation Data'!$D$30,0,10*ROW('Sanitation Data'!D99)))</f>
        <v/>
      </c>
      <c r="CN105" s="300" t="str">
        <f ca="true">+IF(OFFSET('Sanitation Data'!$D$31,0,10*ROW('Sanitation Data'!D99))="","",OFFSET('Sanitation Data'!$D$31,0,10*ROW('Sanitation Data'!D99)))</f>
        <v/>
      </c>
      <c r="CO105" s="300" t="str">
        <f ca="true">+IF(OFFSET('Sanitation Data'!$D$32,0,10*ROW('Sanitation Data'!D99))="","",OFFSET('Sanitation Data'!$D$32,0,10*ROW('Sanitation Data'!D99)))</f>
        <v/>
      </c>
      <c r="CP105" s="300" t="str">
        <f ca="true">+IF(OFFSET('Sanitation Data'!$E$28,0,10*ROW('Sanitation Data'!E99))="","",OFFSET('Sanitation Data'!$E$28,0,10*ROW('Sanitation Data'!E99)))</f>
        <v/>
      </c>
      <c r="CQ105" s="300" t="str">
        <f ca="true">+IF(OFFSET('Sanitation Data'!$E$29,0,10*ROW('Sanitation Data'!E99))="","",OFFSET('Sanitation Data'!$E$29,0,10*ROW('Sanitation Data'!E99)))</f>
        <v/>
      </c>
      <c r="CR105" s="300" t="str">
        <f ca="true">+IF(OFFSET('Sanitation Data'!$E$30,0,10*ROW('Sanitation Data'!E99))="","",OFFSET('Sanitation Data'!$E$30,0,10*ROW('Sanitation Data'!E99)))</f>
        <v/>
      </c>
      <c r="CS105" s="300" t="str">
        <f ca="true">+IF(OFFSET('Sanitation Data'!$E$31,0,10*ROW('Sanitation Data'!E99))="","",OFFSET('Sanitation Data'!$E$31,0,10*ROW('Sanitation Data'!E99)))</f>
        <v/>
      </c>
      <c r="CT105" s="300" t="str">
        <f ca="true">+IF(OFFSET('Sanitation Data'!$E$32,0,10*ROW('Sanitation Data'!E99))="","",OFFSET('Sanitation Data'!$E$32,0,10*ROW('Sanitation Data'!E99)))</f>
        <v/>
      </c>
      <c r="CU105" s="300" t="str">
        <f ca="true">+IF(OFFSET('Sanitation Data'!$F$28,0,10*ROW('Sanitation Data'!F99))="","",OFFSET('Sanitation Data'!$F$28,0,10*ROW('Sanitation Data'!F99)))</f>
        <v/>
      </c>
      <c r="CV105" s="300" t="str">
        <f ca="true">+IF(OFFSET('Sanitation Data'!$F$29,0,10*ROW('Sanitation Data'!F99))="","",OFFSET('Sanitation Data'!$F$29,0,10*ROW('Sanitation Data'!F99)))</f>
        <v/>
      </c>
      <c r="CW105" s="300" t="str">
        <f ca="true">+IF(OFFSET('Sanitation Data'!$F$30,0,10*ROW('Sanitation Data'!F99))="","",OFFSET('Sanitation Data'!$F$30,0,10*ROW('Sanitation Data'!F99)))</f>
        <v/>
      </c>
      <c r="CX105" s="300" t="str">
        <f ca="true">+IF(OFFSET('Sanitation Data'!$F$31,0,10*ROW('Sanitation Data'!F99))="","",OFFSET('Sanitation Data'!$F$31,0,10*ROW('Sanitation Data'!F99)))</f>
        <v/>
      </c>
      <c r="CY105" s="300" t="str">
        <f ca="true">+IF(OFFSET('Sanitation Data'!$F$32,0,10*ROW('Sanitation Data'!F99))="","",OFFSET('Sanitation Data'!$F$32,0,10*ROW('Sanitation Data'!F99)))</f>
        <v/>
      </c>
      <c r="CZ105" s="300" t="str">
        <f ca="true">+IF(OFFSET('Sanitation Data'!$G$28,0,10*ROW('Sanitation Data'!G99))="","",OFFSET('Sanitation Data'!$G$28,0,10*ROW('Sanitation Data'!G99)))</f>
        <v/>
      </c>
      <c r="DA105" s="300" t="str">
        <f ca="true">+IF(OFFSET('Sanitation Data'!$G$29,0,10*ROW('Sanitation Data'!G99))="","",OFFSET('Sanitation Data'!$G$29,0,10*ROW('Sanitation Data'!G99)))</f>
        <v/>
      </c>
      <c r="DB105" s="300" t="str">
        <f ca="true">+IF(OFFSET('Sanitation Data'!$G$30,0,10*ROW('Sanitation Data'!G99))="","",OFFSET('Sanitation Data'!$G$30,0,10*ROW('Sanitation Data'!G99)))</f>
        <v/>
      </c>
      <c r="DC105" s="300" t="str">
        <f ca="true">+IF(OFFSET('Sanitation Data'!$G$31,0,10*ROW('Sanitation Data'!G99))="","",OFFSET('Sanitation Data'!$G$31,0,10*ROW('Sanitation Data'!G99)))</f>
        <v/>
      </c>
      <c r="DD105" s="300" t="str">
        <f ca="true">+IF(OFFSET('Sanitation Data'!$G$32,0,10*ROW('Sanitation Data'!G99))="","",OFFSET('Sanitation Data'!$G$32,0,10*ROW('Sanitation Data'!G99)))</f>
        <v/>
      </c>
      <c r="DE105" s="300" t="str">
        <f ca="true">+IF(OFFSET('Sanitation Data'!$H$28,0,10*ROW('Sanitation Data'!H99))="","",OFFSET('Sanitation Data'!$H$28,0,10*ROW('Sanitation Data'!H99)))</f>
        <v/>
      </c>
      <c r="DF105" s="300" t="str">
        <f ca="true">+IF(OFFSET('Sanitation Data'!$H$29,0,10*ROW('Sanitation Data'!H99))="","",OFFSET('Sanitation Data'!$H$29,0,10*ROW('Sanitation Data'!H99)))</f>
        <v/>
      </c>
      <c r="DG105" s="300" t="str">
        <f ca="true">+IF(OFFSET('Sanitation Data'!$H$30,0,10*ROW('Sanitation Data'!H99))="","",OFFSET('Sanitation Data'!$H$30,0,10*ROW('Sanitation Data'!H99)))</f>
        <v/>
      </c>
      <c r="DH105" s="300" t="str">
        <f ca="true">+IF(OFFSET('Sanitation Data'!$H$31,0,10*ROW('Sanitation Data'!H99))="","",OFFSET('Sanitation Data'!$H$31,0,10*ROW('Sanitation Data'!H99)))</f>
        <v/>
      </c>
      <c r="DI105" s="300" t="str">
        <f ca="true">+IF(OFFSET('Sanitation Data'!$H$32,0,10*ROW('Sanitation Data'!H99))="","",OFFSET('Sanitation Data'!$H$32,0,10*ROW('Sanitation Data'!H99)))</f>
        <v/>
      </c>
      <c r="DJ105" s="300" t="str">
        <f ca="true">+IF(OFFSET('Sanitation Data'!$I$28,0,10*ROW('Sanitation Data'!I99))="","",OFFSET('Sanitation Data'!$I$28,0,10*ROW('Sanitation Data'!I99)))</f>
        <v/>
      </c>
      <c r="DK105" s="300" t="str">
        <f ca="true">+IF(OFFSET('Sanitation Data'!$I$29,0,10*ROW('Sanitation Data'!I99))="","",OFFSET('Sanitation Data'!$I$29,0,10*ROW('Sanitation Data'!I99)))</f>
        <v/>
      </c>
      <c r="DL105" s="300" t="str">
        <f ca="true">+IF(OFFSET('Sanitation Data'!$I$30,0,10*ROW('Sanitation Data'!I99))="","",OFFSET('Sanitation Data'!$I$30,0,10*ROW('Sanitation Data'!I99)))</f>
        <v/>
      </c>
      <c r="DM105" s="300" t="str">
        <f ca="true">+IF(OFFSET('Sanitation Data'!$I$31,0,10*ROW('Sanitation Data'!I99))="","",OFFSET('Sanitation Data'!$I$31,0,10*ROW('Sanitation Data'!I99)))</f>
        <v/>
      </c>
      <c r="DN105" s="300" t="str">
        <f ca="true">+IF(OFFSET('Sanitation Data'!$I$32,0,10*ROW('Sanitation Data'!I99))="","",OFFSET('Sanitation Data'!$I$32,0,10*ROW('Sanitation Data'!I99)))</f>
        <v/>
      </c>
      <c r="DO105" s="300" t="str">
        <f ca="true">+IF(OFFSET('Hygiene Data'!$D$11,0,10*ROW('Hygiene Data'!D99))="","",OFFSET('Hygiene Data'!$D$11,0,10*ROW('Hygiene Data'!D99)))</f>
        <v/>
      </c>
      <c r="DP105" s="300" t="str">
        <f ca="true">+IF(OFFSET('Hygiene Data'!$D$12,0,10*ROW('Hygiene Data'!D99))="","",OFFSET('Hygiene Data'!$D$12,0,10*ROW('Hygiene Data'!D99)))</f>
        <v/>
      </c>
      <c r="DQ105" s="300" t="str">
        <f ca="true">+IF(OFFSET('Hygiene Data'!$D$13,0,10*ROW('Hygiene Data'!D99))="","",OFFSET('Hygiene Data'!$D$13,0,10*ROW('Hygiene Data'!D99)))</f>
        <v/>
      </c>
      <c r="DR105" s="300" t="str">
        <f ca="true">+IF(OFFSET('Hygiene Data'!$E$11,0,10*ROW('Hygiene Data'!E99))="","",OFFSET('Hygiene Data'!$E$11,0,10*ROW('Hygiene Data'!E99)))</f>
        <v/>
      </c>
      <c r="DS105" s="300" t="str">
        <f ca="true">+IF(OFFSET('Hygiene Data'!$E$12,0,10*ROW('Hygiene Data'!E99))="","",OFFSET('Hygiene Data'!$E$12,0,10*ROW('Hygiene Data'!E99)))</f>
        <v/>
      </c>
      <c r="DT105" s="300" t="str">
        <f ca="true">+IF(OFFSET('Hygiene Data'!$E$13,0,10*ROW('Hygiene Data'!E99))="","",OFFSET('Hygiene Data'!$E$13,0,10*ROW('Hygiene Data'!E99)))</f>
        <v/>
      </c>
      <c r="DU105" s="300" t="str">
        <f ca="true">+IF(OFFSET('Hygiene Data'!$F$11,0,10*ROW('Hygiene Data'!F99))="","",OFFSET('Hygiene Data'!$F$11,0,10*ROW('Hygiene Data'!F99)))</f>
        <v/>
      </c>
      <c r="DV105" s="300" t="str">
        <f ca="true">+IF(OFFSET('Hygiene Data'!$F$12,0,10*ROW('Hygiene Data'!F99))="","",OFFSET('Hygiene Data'!$F$12,0,10*ROW('Hygiene Data'!F99)))</f>
        <v/>
      </c>
      <c r="DW105" s="300" t="str">
        <f ca="true">+IF(OFFSET('Hygiene Data'!$F$13,0,10*ROW('Hygiene Data'!F99))="","",OFFSET('Hygiene Data'!$F$13,0,10*ROW('Hygiene Data'!F99)))</f>
        <v/>
      </c>
      <c r="DX105" s="300" t="str">
        <f ca="true">+IF(OFFSET('Hygiene Data'!$G$11,0,10*ROW('Hygiene Data'!G99))="","",OFFSET('Hygiene Data'!$G$11,0,10*ROW('Hygiene Data'!G99)))</f>
        <v/>
      </c>
      <c r="DY105" s="300" t="str">
        <f ca="true">+IF(OFFSET('Hygiene Data'!$G$12,0,10*ROW('Hygiene Data'!G99))="","",OFFSET('Hygiene Data'!$G$12,0,10*ROW('Hygiene Data'!G99)))</f>
        <v/>
      </c>
      <c r="DZ105" s="300" t="str">
        <f ca="true">+IF(OFFSET('Hygiene Data'!$G$13,0,10*ROW('Hygiene Data'!G99))="","",OFFSET('Hygiene Data'!$G$13,0,10*ROW('Hygiene Data'!G99)))</f>
        <v/>
      </c>
      <c r="EA105" s="300" t="str">
        <f ca="true">+IF(OFFSET('Hygiene Data'!$H$11,0,10*ROW('Hygiene Data'!H99))="","",OFFSET('Hygiene Data'!$H$11,0,10*ROW('Hygiene Data'!H99)))</f>
        <v/>
      </c>
      <c r="EB105" s="300" t="str">
        <f ca="true">+IF(OFFSET('Hygiene Data'!$H$12,0,10*ROW('Hygiene Data'!H99))="","",OFFSET('Hygiene Data'!$H$12,0,10*ROW('Hygiene Data'!H99)))</f>
        <v/>
      </c>
      <c r="EC105" s="300" t="str">
        <f ca="true">+IF(OFFSET('Hygiene Data'!$H$13,0,10*ROW('Hygiene Data'!H99))="","",OFFSET('Hygiene Data'!$H$13,0,10*ROW('Hygiene Data'!H99)))</f>
        <v/>
      </c>
      <c r="ED105" s="300" t="str">
        <f ca="true">+IF(OFFSET('Hygiene Data'!$I$11,0,10*ROW('Hygiene Data'!I99))="","",OFFSET('Hygiene Data'!$I$11,0,10*ROW('Hygiene Data'!I99)))</f>
        <v/>
      </c>
      <c r="EE105" s="300" t="str">
        <f ca="true">+IF(OFFSET('Hygiene Data'!$I$12,0,10*ROW('Hygiene Data'!I99))="","",OFFSET('Hygiene Data'!$I$12,0,10*ROW('Hygiene Data'!I99)))</f>
        <v/>
      </c>
      <c r="EF105" s="300"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57"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0"/>
      <c r="BS106" s="300" t="str">
        <f ca="true">+IF(OFFSET('Water Data'!$D$27,0,10*ROW('Water Data'!D100))="","",OFFSET('Water Data'!$D$27,0,10*ROW('Water Data'!D100)))</f>
        <v/>
      </c>
      <c r="BT106" s="300" t="str">
        <f ca="true">+IF(OFFSET('Water Data'!$D$28,0,10*ROW('Water Data'!D100))="","",OFFSET('Water Data'!$D$28,0,10*ROW('Water Data'!D100)))</f>
        <v/>
      </c>
      <c r="BU106" s="300" t="str">
        <f ca="true">+IF(OFFSET('Water Data'!$D$29,0,10*ROW('Water Data'!D100))="","",OFFSET('Water Data'!$D$29,0,10*ROW('Water Data'!D100)))</f>
        <v/>
      </c>
      <c r="BV106" s="300" t="str">
        <f ca="true">+IF(OFFSET('Water Data'!$E$27,0,10*ROW('Water Data'!E100))="","",OFFSET('Water Data'!$E$27,0,10*ROW('Water Data'!E100)))</f>
        <v/>
      </c>
      <c r="BW106" s="300" t="str">
        <f ca="true">+IF(OFFSET('Water Data'!$E$28,0,10*ROW('Water Data'!E100))="","",OFFSET('Water Data'!$E$28,0,10*ROW('Water Data'!E100)))</f>
        <v/>
      </c>
      <c r="BX106" s="300" t="str">
        <f ca="true">+IF(OFFSET('Water Data'!$E$29,0,10*ROW('Water Data'!E100))="","",OFFSET('Water Data'!$E$29,0,10*ROW('Water Data'!E100)))</f>
        <v/>
      </c>
      <c r="BY106" s="300" t="str">
        <f ca="true">+IF(OFFSET('Water Data'!$F$27,0,10*ROW('Water Data'!F100))="","",OFFSET('Water Data'!$F$27,0,10*ROW('Water Data'!F100)))</f>
        <v/>
      </c>
      <c r="BZ106" s="300" t="str">
        <f ca="true">+IF(OFFSET('Water Data'!$F$28,0,10*ROW('Water Data'!F100))="","",OFFSET('Water Data'!$F$28,0,10*ROW('Water Data'!F100)))</f>
        <v/>
      </c>
      <c r="CA106" s="300" t="str">
        <f ca="true">+IF(OFFSET('Water Data'!$F$29,0,10*ROW('Water Data'!F100))="","",OFFSET('Water Data'!$F$29,0,10*ROW('Water Data'!F100)))</f>
        <v/>
      </c>
      <c r="CB106" s="300" t="str">
        <f ca="true">+IF(OFFSET('Water Data'!$G$27,0,10*ROW('Water Data'!G100))="","",OFFSET('Water Data'!$G$27,0,10*ROW('Water Data'!G100)))</f>
        <v/>
      </c>
      <c r="CC106" s="300" t="str">
        <f ca="true">+IF(OFFSET('Water Data'!$G$28,0,10*ROW('Water Data'!G100))="","",OFFSET('Water Data'!$G$28,0,10*ROW('Water Data'!G100)))</f>
        <v/>
      </c>
      <c r="CD106" s="300" t="str">
        <f ca="true">+IF(OFFSET('Water Data'!$G$29,0,10*ROW('Water Data'!G100))="","",OFFSET('Water Data'!$G$29,0,10*ROW('Water Data'!G100)))</f>
        <v/>
      </c>
      <c r="CE106" s="300" t="str">
        <f ca="true">+IF(OFFSET('Water Data'!$H$27,0,10*ROW('Water Data'!H100))="","",OFFSET('Water Data'!$H$27,0,10*ROW('Water Data'!H100)))</f>
        <v/>
      </c>
      <c r="CF106" s="300" t="str">
        <f ca="true">+IF(OFFSET('Water Data'!$H$28,0,10*ROW('Water Data'!H100))="","",OFFSET('Water Data'!$H$28,0,10*ROW('Water Data'!H100)))</f>
        <v/>
      </c>
      <c r="CG106" s="300" t="str">
        <f ca="true">+IF(OFFSET('Water Data'!$H$29,0,10*ROW('Water Data'!H100))="","",OFFSET('Water Data'!$H$29,0,10*ROW('Water Data'!H100)))</f>
        <v/>
      </c>
      <c r="CH106" s="300" t="str">
        <f ca="true">+IF(OFFSET('Water Data'!$I$27,0,10*ROW('Water Data'!I100))="","",OFFSET('Water Data'!$I$27,0,10*ROW('Water Data'!I100)))</f>
        <v/>
      </c>
      <c r="CI106" s="300" t="str">
        <f ca="true">+IF(OFFSET('Water Data'!$I$28,0,10*ROW('Water Data'!I100))="","",OFFSET('Water Data'!$I$28,0,10*ROW('Water Data'!I100)))</f>
        <v/>
      </c>
      <c r="CJ106" s="300" t="str">
        <f ca="true">+IF(OFFSET('Water Data'!$I$29,0,10*ROW('Water Data'!I100))="","",OFFSET('Water Data'!$I$29,0,10*ROW('Water Data'!I100)))</f>
        <v/>
      </c>
      <c r="CK106" s="300" t="str">
        <f ca="true">+IF(OFFSET('Sanitation Data'!$D$28,0,10*ROW('Sanitation Data'!D100))="","",OFFSET('Sanitation Data'!$D$28,0,10*ROW('Sanitation Data'!D100)))</f>
        <v/>
      </c>
      <c r="CL106" s="300" t="str">
        <f ca="true">+IF(OFFSET('Sanitation Data'!$D$29,0,10*ROW('Sanitation Data'!D100))="","",OFFSET('Sanitation Data'!$D$29,0,10*ROW('Sanitation Data'!D100)))</f>
        <v/>
      </c>
      <c r="CM106" s="300" t="str">
        <f ca="true">+IF(OFFSET('Sanitation Data'!$D$30,0,10*ROW('Sanitation Data'!D100))="","",OFFSET('Sanitation Data'!$D$30,0,10*ROW('Sanitation Data'!D100)))</f>
        <v/>
      </c>
      <c r="CN106" s="300" t="str">
        <f ca="true">+IF(OFFSET('Sanitation Data'!$D$31,0,10*ROW('Sanitation Data'!D100))="","",OFFSET('Sanitation Data'!$D$31,0,10*ROW('Sanitation Data'!D100)))</f>
        <v/>
      </c>
      <c r="CO106" s="300" t="str">
        <f ca="true">+IF(OFFSET('Sanitation Data'!$D$32,0,10*ROW('Sanitation Data'!D100))="","",OFFSET('Sanitation Data'!$D$32,0,10*ROW('Sanitation Data'!D100)))</f>
        <v/>
      </c>
      <c r="CP106" s="300" t="str">
        <f ca="true">+IF(OFFSET('Sanitation Data'!$E$28,0,10*ROW('Sanitation Data'!E100))="","",OFFSET('Sanitation Data'!$E$28,0,10*ROW('Sanitation Data'!E100)))</f>
        <v/>
      </c>
      <c r="CQ106" s="300" t="str">
        <f ca="true">+IF(OFFSET('Sanitation Data'!$E$29,0,10*ROW('Sanitation Data'!E100))="","",OFFSET('Sanitation Data'!$E$29,0,10*ROW('Sanitation Data'!E100)))</f>
        <v/>
      </c>
      <c r="CR106" s="300" t="str">
        <f ca="true">+IF(OFFSET('Sanitation Data'!$E$30,0,10*ROW('Sanitation Data'!E100))="","",OFFSET('Sanitation Data'!$E$30,0,10*ROW('Sanitation Data'!E100)))</f>
        <v/>
      </c>
      <c r="CS106" s="300" t="str">
        <f ca="true">+IF(OFFSET('Sanitation Data'!$E$31,0,10*ROW('Sanitation Data'!E100))="","",OFFSET('Sanitation Data'!$E$31,0,10*ROW('Sanitation Data'!E100)))</f>
        <v/>
      </c>
      <c r="CT106" s="300" t="str">
        <f ca="true">+IF(OFFSET('Sanitation Data'!$E$32,0,10*ROW('Sanitation Data'!E100))="","",OFFSET('Sanitation Data'!$E$32,0,10*ROW('Sanitation Data'!E100)))</f>
        <v/>
      </c>
      <c r="CU106" s="300" t="str">
        <f ca="true">+IF(OFFSET('Sanitation Data'!$F$28,0,10*ROW('Sanitation Data'!F100))="","",OFFSET('Sanitation Data'!$F$28,0,10*ROW('Sanitation Data'!F100)))</f>
        <v/>
      </c>
      <c r="CV106" s="300" t="str">
        <f ca="true">+IF(OFFSET('Sanitation Data'!$F$29,0,10*ROW('Sanitation Data'!F100))="","",OFFSET('Sanitation Data'!$F$29,0,10*ROW('Sanitation Data'!F100)))</f>
        <v/>
      </c>
      <c r="CW106" s="300" t="str">
        <f ca="true">+IF(OFFSET('Sanitation Data'!$F$30,0,10*ROW('Sanitation Data'!F100))="","",OFFSET('Sanitation Data'!$F$30,0,10*ROW('Sanitation Data'!F100)))</f>
        <v/>
      </c>
      <c r="CX106" s="300" t="str">
        <f ca="true">+IF(OFFSET('Sanitation Data'!$F$31,0,10*ROW('Sanitation Data'!F100))="","",OFFSET('Sanitation Data'!$F$31,0,10*ROW('Sanitation Data'!F100)))</f>
        <v/>
      </c>
      <c r="CY106" s="300" t="str">
        <f ca="true">+IF(OFFSET('Sanitation Data'!$F$32,0,10*ROW('Sanitation Data'!F100))="","",OFFSET('Sanitation Data'!$F$32,0,10*ROW('Sanitation Data'!F100)))</f>
        <v/>
      </c>
      <c r="CZ106" s="300" t="str">
        <f ca="true">+IF(OFFSET('Sanitation Data'!$G$28,0,10*ROW('Sanitation Data'!G100))="","",OFFSET('Sanitation Data'!$G$28,0,10*ROW('Sanitation Data'!G100)))</f>
        <v/>
      </c>
      <c r="DA106" s="300" t="str">
        <f ca="true">+IF(OFFSET('Sanitation Data'!$G$29,0,10*ROW('Sanitation Data'!G100))="","",OFFSET('Sanitation Data'!$G$29,0,10*ROW('Sanitation Data'!G100)))</f>
        <v/>
      </c>
      <c r="DB106" s="300" t="str">
        <f ca="true">+IF(OFFSET('Sanitation Data'!$G$30,0,10*ROW('Sanitation Data'!G100))="","",OFFSET('Sanitation Data'!$G$30,0,10*ROW('Sanitation Data'!G100)))</f>
        <v/>
      </c>
      <c r="DC106" s="300" t="str">
        <f ca="true">+IF(OFFSET('Sanitation Data'!$G$31,0,10*ROW('Sanitation Data'!G100))="","",OFFSET('Sanitation Data'!$G$31,0,10*ROW('Sanitation Data'!G100)))</f>
        <v/>
      </c>
      <c r="DD106" s="300" t="str">
        <f ca="true">+IF(OFFSET('Sanitation Data'!$G$32,0,10*ROW('Sanitation Data'!G100))="","",OFFSET('Sanitation Data'!$G$32,0,10*ROW('Sanitation Data'!G100)))</f>
        <v/>
      </c>
      <c r="DE106" s="300" t="str">
        <f ca="true">+IF(OFFSET('Sanitation Data'!$H$28,0,10*ROW('Sanitation Data'!H100))="","",OFFSET('Sanitation Data'!$H$28,0,10*ROW('Sanitation Data'!H100)))</f>
        <v/>
      </c>
      <c r="DF106" s="300" t="str">
        <f ca="true">+IF(OFFSET('Sanitation Data'!$H$29,0,10*ROW('Sanitation Data'!H100))="","",OFFSET('Sanitation Data'!$H$29,0,10*ROW('Sanitation Data'!H100)))</f>
        <v/>
      </c>
      <c r="DG106" s="300" t="str">
        <f ca="true">+IF(OFFSET('Sanitation Data'!$H$30,0,10*ROW('Sanitation Data'!H100))="","",OFFSET('Sanitation Data'!$H$30,0,10*ROW('Sanitation Data'!H100)))</f>
        <v/>
      </c>
      <c r="DH106" s="300" t="str">
        <f ca="true">+IF(OFFSET('Sanitation Data'!$H$31,0,10*ROW('Sanitation Data'!H100))="","",OFFSET('Sanitation Data'!$H$31,0,10*ROW('Sanitation Data'!H100)))</f>
        <v/>
      </c>
      <c r="DI106" s="300" t="str">
        <f ca="true">+IF(OFFSET('Sanitation Data'!$H$32,0,10*ROW('Sanitation Data'!H100))="","",OFFSET('Sanitation Data'!$H$32,0,10*ROW('Sanitation Data'!H100)))</f>
        <v/>
      </c>
      <c r="DJ106" s="300" t="str">
        <f ca="true">+IF(OFFSET('Sanitation Data'!$I$28,0,10*ROW('Sanitation Data'!I100))="","",OFFSET('Sanitation Data'!$I$28,0,10*ROW('Sanitation Data'!I100)))</f>
        <v/>
      </c>
      <c r="DK106" s="300" t="str">
        <f ca="true">+IF(OFFSET('Sanitation Data'!$I$29,0,10*ROW('Sanitation Data'!I100))="","",OFFSET('Sanitation Data'!$I$29,0,10*ROW('Sanitation Data'!I100)))</f>
        <v/>
      </c>
      <c r="DL106" s="300" t="str">
        <f ca="true">+IF(OFFSET('Sanitation Data'!$I$30,0,10*ROW('Sanitation Data'!I100))="","",OFFSET('Sanitation Data'!$I$30,0,10*ROW('Sanitation Data'!I100)))</f>
        <v/>
      </c>
      <c r="DM106" s="300" t="str">
        <f ca="true">+IF(OFFSET('Sanitation Data'!$I$31,0,10*ROW('Sanitation Data'!I100))="","",OFFSET('Sanitation Data'!$I$31,0,10*ROW('Sanitation Data'!I100)))</f>
        <v/>
      </c>
      <c r="DN106" s="300" t="str">
        <f ca="true">+IF(OFFSET('Sanitation Data'!$I$32,0,10*ROW('Sanitation Data'!I100))="","",OFFSET('Sanitation Data'!$I$32,0,10*ROW('Sanitation Data'!I100)))</f>
        <v/>
      </c>
      <c r="DO106" s="300" t="str">
        <f ca="true">+IF(OFFSET('Hygiene Data'!$D$11,0,10*ROW('Hygiene Data'!D100))="","",OFFSET('Hygiene Data'!$D$11,0,10*ROW('Hygiene Data'!D100)))</f>
        <v/>
      </c>
      <c r="DP106" s="300" t="str">
        <f ca="true">+IF(OFFSET('Hygiene Data'!$D$12,0,10*ROW('Hygiene Data'!D100))="","",OFFSET('Hygiene Data'!$D$12,0,10*ROW('Hygiene Data'!D100)))</f>
        <v/>
      </c>
      <c r="DQ106" s="300" t="str">
        <f ca="true">+IF(OFFSET('Hygiene Data'!$D$13,0,10*ROW('Hygiene Data'!D100))="","",OFFSET('Hygiene Data'!$D$13,0,10*ROW('Hygiene Data'!D100)))</f>
        <v/>
      </c>
      <c r="DR106" s="300" t="str">
        <f ca="true">+IF(OFFSET('Hygiene Data'!$E$11,0,10*ROW('Hygiene Data'!E100))="","",OFFSET('Hygiene Data'!$E$11,0,10*ROW('Hygiene Data'!E100)))</f>
        <v/>
      </c>
      <c r="DS106" s="300" t="str">
        <f ca="true">+IF(OFFSET('Hygiene Data'!$E$12,0,10*ROW('Hygiene Data'!E100))="","",OFFSET('Hygiene Data'!$E$12,0,10*ROW('Hygiene Data'!E100)))</f>
        <v/>
      </c>
      <c r="DT106" s="300" t="str">
        <f ca="true">+IF(OFFSET('Hygiene Data'!$E$13,0,10*ROW('Hygiene Data'!E100))="","",OFFSET('Hygiene Data'!$E$13,0,10*ROW('Hygiene Data'!E100)))</f>
        <v/>
      </c>
      <c r="DU106" s="300" t="str">
        <f ca="true">+IF(OFFSET('Hygiene Data'!$F$11,0,10*ROW('Hygiene Data'!F100))="","",OFFSET('Hygiene Data'!$F$11,0,10*ROW('Hygiene Data'!F100)))</f>
        <v/>
      </c>
      <c r="DV106" s="300" t="str">
        <f ca="true">+IF(OFFSET('Hygiene Data'!$F$12,0,10*ROW('Hygiene Data'!F100))="","",OFFSET('Hygiene Data'!$F$12,0,10*ROW('Hygiene Data'!F100)))</f>
        <v/>
      </c>
      <c r="DW106" s="300" t="str">
        <f ca="true">+IF(OFFSET('Hygiene Data'!$F$13,0,10*ROW('Hygiene Data'!F100))="","",OFFSET('Hygiene Data'!$F$13,0,10*ROW('Hygiene Data'!F100)))</f>
        <v/>
      </c>
      <c r="DX106" s="300" t="str">
        <f ca="true">+IF(OFFSET('Hygiene Data'!$G$11,0,10*ROW('Hygiene Data'!G100))="","",OFFSET('Hygiene Data'!$G$11,0,10*ROW('Hygiene Data'!G100)))</f>
        <v/>
      </c>
      <c r="DY106" s="300" t="str">
        <f ca="true">+IF(OFFSET('Hygiene Data'!$G$12,0,10*ROW('Hygiene Data'!G100))="","",OFFSET('Hygiene Data'!$G$12,0,10*ROW('Hygiene Data'!G100)))</f>
        <v/>
      </c>
      <c r="DZ106" s="300" t="str">
        <f ca="true">+IF(OFFSET('Hygiene Data'!$G$13,0,10*ROW('Hygiene Data'!G100))="","",OFFSET('Hygiene Data'!$G$13,0,10*ROW('Hygiene Data'!G100)))</f>
        <v/>
      </c>
      <c r="EA106" s="300" t="str">
        <f ca="true">+IF(OFFSET('Hygiene Data'!$H$11,0,10*ROW('Hygiene Data'!H100))="","",OFFSET('Hygiene Data'!$H$11,0,10*ROW('Hygiene Data'!H100)))</f>
        <v/>
      </c>
      <c r="EB106" s="300" t="str">
        <f ca="true">+IF(OFFSET('Hygiene Data'!$H$12,0,10*ROW('Hygiene Data'!H100))="","",OFFSET('Hygiene Data'!$H$12,0,10*ROW('Hygiene Data'!H100)))</f>
        <v/>
      </c>
      <c r="EC106" s="300" t="str">
        <f ca="true">+IF(OFFSET('Hygiene Data'!$H$13,0,10*ROW('Hygiene Data'!H100))="","",OFFSET('Hygiene Data'!$H$13,0,10*ROW('Hygiene Data'!H100)))</f>
        <v/>
      </c>
      <c r="ED106" s="300" t="str">
        <f ca="true">+IF(OFFSET('Hygiene Data'!$I$11,0,10*ROW('Hygiene Data'!I100))="","",OFFSET('Hygiene Data'!$I$11,0,10*ROW('Hygiene Data'!I100)))</f>
        <v/>
      </c>
      <c r="EE106" s="300" t="str">
        <f ca="true">+IF(OFFSET('Hygiene Data'!$I$12,0,10*ROW('Hygiene Data'!I100))="","",OFFSET('Hygiene Data'!$I$12,0,10*ROW('Hygiene Data'!I100)))</f>
        <v/>
      </c>
      <c r="EF106" s="300"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57"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0"/>
      <c r="BS107" s="300" t="str">
        <f ca="true">+IF(OFFSET('Water Data'!$D$27,0,10*ROW('Water Data'!D101))="","",OFFSET('Water Data'!$D$27,0,10*ROW('Water Data'!D101)))</f>
        <v/>
      </c>
      <c r="BT107" s="300" t="str">
        <f ca="true">+IF(OFFSET('Water Data'!$D$28,0,10*ROW('Water Data'!D101))="","",OFFSET('Water Data'!$D$28,0,10*ROW('Water Data'!D101)))</f>
        <v/>
      </c>
      <c r="BU107" s="300" t="str">
        <f ca="true">+IF(OFFSET('Water Data'!$D$29,0,10*ROW('Water Data'!D101))="","",OFFSET('Water Data'!$D$29,0,10*ROW('Water Data'!D101)))</f>
        <v/>
      </c>
      <c r="BV107" s="300" t="str">
        <f ca="true">+IF(OFFSET('Water Data'!$E$27,0,10*ROW('Water Data'!E101))="","",OFFSET('Water Data'!$E$27,0,10*ROW('Water Data'!E101)))</f>
        <v/>
      </c>
      <c r="BW107" s="300" t="str">
        <f ca="true">+IF(OFFSET('Water Data'!$E$28,0,10*ROW('Water Data'!E101))="","",OFFSET('Water Data'!$E$28,0,10*ROW('Water Data'!E101)))</f>
        <v/>
      </c>
      <c r="BX107" s="300" t="str">
        <f ca="true">+IF(OFFSET('Water Data'!$E$29,0,10*ROW('Water Data'!E101))="","",OFFSET('Water Data'!$E$29,0,10*ROW('Water Data'!E101)))</f>
        <v/>
      </c>
      <c r="BY107" s="300" t="str">
        <f ca="true">+IF(OFFSET('Water Data'!$F$27,0,10*ROW('Water Data'!F101))="","",OFFSET('Water Data'!$F$27,0,10*ROW('Water Data'!F101)))</f>
        <v/>
      </c>
      <c r="BZ107" s="300" t="str">
        <f ca="true">+IF(OFFSET('Water Data'!$F$28,0,10*ROW('Water Data'!F101))="","",OFFSET('Water Data'!$F$28,0,10*ROW('Water Data'!F101)))</f>
        <v/>
      </c>
      <c r="CA107" s="300" t="str">
        <f ca="true">+IF(OFFSET('Water Data'!$F$29,0,10*ROW('Water Data'!F101))="","",OFFSET('Water Data'!$F$29,0,10*ROW('Water Data'!F101)))</f>
        <v/>
      </c>
      <c r="CB107" s="300" t="str">
        <f ca="true">+IF(OFFSET('Water Data'!$G$27,0,10*ROW('Water Data'!G101))="","",OFFSET('Water Data'!$G$27,0,10*ROW('Water Data'!G101)))</f>
        <v/>
      </c>
      <c r="CC107" s="300" t="str">
        <f ca="true">+IF(OFFSET('Water Data'!$G$28,0,10*ROW('Water Data'!G101))="","",OFFSET('Water Data'!$G$28,0,10*ROW('Water Data'!G101)))</f>
        <v/>
      </c>
      <c r="CD107" s="300" t="str">
        <f ca="true">+IF(OFFSET('Water Data'!$G$29,0,10*ROW('Water Data'!G101))="","",OFFSET('Water Data'!$G$29,0,10*ROW('Water Data'!G101)))</f>
        <v/>
      </c>
      <c r="CE107" s="300" t="str">
        <f ca="true">+IF(OFFSET('Water Data'!$H$27,0,10*ROW('Water Data'!H101))="","",OFFSET('Water Data'!$H$27,0,10*ROW('Water Data'!H101)))</f>
        <v/>
      </c>
      <c r="CF107" s="300" t="str">
        <f ca="true">+IF(OFFSET('Water Data'!$H$28,0,10*ROW('Water Data'!H101))="","",OFFSET('Water Data'!$H$28,0,10*ROW('Water Data'!H101)))</f>
        <v/>
      </c>
      <c r="CG107" s="300" t="str">
        <f ca="true">+IF(OFFSET('Water Data'!$H$29,0,10*ROW('Water Data'!H101))="","",OFFSET('Water Data'!$H$29,0,10*ROW('Water Data'!H101)))</f>
        <v/>
      </c>
      <c r="CH107" s="300" t="str">
        <f ca="true">+IF(OFFSET('Water Data'!$I$27,0,10*ROW('Water Data'!I101))="","",OFFSET('Water Data'!$I$27,0,10*ROW('Water Data'!I101)))</f>
        <v/>
      </c>
      <c r="CI107" s="300" t="str">
        <f ca="true">+IF(OFFSET('Water Data'!$I$28,0,10*ROW('Water Data'!I101))="","",OFFSET('Water Data'!$I$28,0,10*ROW('Water Data'!I101)))</f>
        <v/>
      </c>
      <c r="CJ107" s="300" t="str">
        <f ca="true">+IF(OFFSET('Water Data'!$I$29,0,10*ROW('Water Data'!I101))="","",OFFSET('Water Data'!$I$29,0,10*ROW('Water Data'!I101)))</f>
        <v/>
      </c>
      <c r="CK107" s="300" t="str">
        <f ca="true">+IF(OFFSET('Sanitation Data'!$D$28,0,10*ROW('Sanitation Data'!D101))="","",OFFSET('Sanitation Data'!$D$28,0,10*ROW('Sanitation Data'!D101)))</f>
        <v/>
      </c>
      <c r="CL107" s="300" t="str">
        <f ca="true">+IF(OFFSET('Sanitation Data'!$D$29,0,10*ROW('Sanitation Data'!D101))="","",OFFSET('Sanitation Data'!$D$29,0,10*ROW('Sanitation Data'!D101)))</f>
        <v/>
      </c>
      <c r="CM107" s="300" t="str">
        <f ca="true">+IF(OFFSET('Sanitation Data'!$D$30,0,10*ROW('Sanitation Data'!D101))="","",OFFSET('Sanitation Data'!$D$30,0,10*ROW('Sanitation Data'!D101)))</f>
        <v/>
      </c>
      <c r="CN107" s="300" t="str">
        <f ca="true">+IF(OFFSET('Sanitation Data'!$D$31,0,10*ROW('Sanitation Data'!D101))="","",OFFSET('Sanitation Data'!$D$31,0,10*ROW('Sanitation Data'!D101)))</f>
        <v/>
      </c>
      <c r="CO107" s="300" t="str">
        <f ca="true">+IF(OFFSET('Sanitation Data'!$D$32,0,10*ROW('Sanitation Data'!D101))="","",OFFSET('Sanitation Data'!$D$32,0,10*ROW('Sanitation Data'!D101)))</f>
        <v/>
      </c>
      <c r="CP107" s="300" t="str">
        <f ca="true">+IF(OFFSET('Sanitation Data'!$E$28,0,10*ROW('Sanitation Data'!E101))="","",OFFSET('Sanitation Data'!$E$28,0,10*ROW('Sanitation Data'!E101)))</f>
        <v/>
      </c>
      <c r="CQ107" s="300" t="str">
        <f ca="true">+IF(OFFSET('Sanitation Data'!$E$29,0,10*ROW('Sanitation Data'!E101))="","",OFFSET('Sanitation Data'!$E$29,0,10*ROW('Sanitation Data'!E101)))</f>
        <v/>
      </c>
      <c r="CR107" s="300" t="str">
        <f ca="true">+IF(OFFSET('Sanitation Data'!$E$30,0,10*ROW('Sanitation Data'!E101))="","",OFFSET('Sanitation Data'!$E$30,0,10*ROW('Sanitation Data'!E101)))</f>
        <v/>
      </c>
      <c r="CS107" s="300" t="str">
        <f ca="true">+IF(OFFSET('Sanitation Data'!$E$31,0,10*ROW('Sanitation Data'!E101))="","",OFFSET('Sanitation Data'!$E$31,0,10*ROW('Sanitation Data'!E101)))</f>
        <v/>
      </c>
      <c r="CT107" s="300" t="str">
        <f ca="true">+IF(OFFSET('Sanitation Data'!$E$32,0,10*ROW('Sanitation Data'!E101))="","",OFFSET('Sanitation Data'!$E$32,0,10*ROW('Sanitation Data'!E101)))</f>
        <v/>
      </c>
      <c r="CU107" s="300" t="str">
        <f ca="true">+IF(OFFSET('Sanitation Data'!$F$28,0,10*ROW('Sanitation Data'!F101))="","",OFFSET('Sanitation Data'!$F$28,0,10*ROW('Sanitation Data'!F101)))</f>
        <v/>
      </c>
      <c r="CV107" s="300" t="str">
        <f ca="true">+IF(OFFSET('Sanitation Data'!$F$29,0,10*ROW('Sanitation Data'!F101))="","",OFFSET('Sanitation Data'!$F$29,0,10*ROW('Sanitation Data'!F101)))</f>
        <v/>
      </c>
      <c r="CW107" s="300" t="str">
        <f ca="true">+IF(OFFSET('Sanitation Data'!$F$30,0,10*ROW('Sanitation Data'!F101))="","",OFFSET('Sanitation Data'!$F$30,0,10*ROW('Sanitation Data'!F101)))</f>
        <v/>
      </c>
      <c r="CX107" s="300" t="str">
        <f ca="true">+IF(OFFSET('Sanitation Data'!$F$31,0,10*ROW('Sanitation Data'!F101))="","",OFFSET('Sanitation Data'!$F$31,0,10*ROW('Sanitation Data'!F101)))</f>
        <v/>
      </c>
      <c r="CY107" s="300" t="str">
        <f ca="true">+IF(OFFSET('Sanitation Data'!$F$32,0,10*ROW('Sanitation Data'!F101))="","",OFFSET('Sanitation Data'!$F$32,0,10*ROW('Sanitation Data'!F101)))</f>
        <v/>
      </c>
      <c r="CZ107" s="300" t="str">
        <f ca="true">+IF(OFFSET('Sanitation Data'!$G$28,0,10*ROW('Sanitation Data'!G101))="","",OFFSET('Sanitation Data'!$G$28,0,10*ROW('Sanitation Data'!G101)))</f>
        <v/>
      </c>
      <c r="DA107" s="300" t="str">
        <f ca="true">+IF(OFFSET('Sanitation Data'!$G$29,0,10*ROW('Sanitation Data'!G101))="","",OFFSET('Sanitation Data'!$G$29,0,10*ROW('Sanitation Data'!G101)))</f>
        <v/>
      </c>
      <c r="DB107" s="300" t="str">
        <f ca="true">+IF(OFFSET('Sanitation Data'!$G$30,0,10*ROW('Sanitation Data'!G101))="","",OFFSET('Sanitation Data'!$G$30,0,10*ROW('Sanitation Data'!G101)))</f>
        <v/>
      </c>
      <c r="DC107" s="300" t="str">
        <f ca="true">+IF(OFFSET('Sanitation Data'!$G$31,0,10*ROW('Sanitation Data'!G101))="","",OFFSET('Sanitation Data'!$G$31,0,10*ROW('Sanitation Data'!G101)))</f>
        <v/>
      </c>
      <c r="DD107" s="300" t="str">
        <f ca="true">+IF(OFFSET('Sanitation Data'!$G$32,0,10*ROW('Sanitation Data'!G101))="","",OFFSET('Sanitation Data'!$G$32,0,10*ROW('Sanitation Data'!G101)))</f>
        <v/>
      </c>
      <c r="DE107" s="300" t="str">
        <f ca="true">+IF(OFFSET('Sanitation Data'!$H$28,0,10*ROW('Sanitation Data'!H101))="","",OFFSET('Sanitation Data'!$H$28,0,10*ROW('Sanitation Data'!H101)))</f>
        <v/>
      </c>
      <c r="DF107" s="300" t="str">
        <f ca="true">+IF(OFFSET('Sanitation Data'!$H$29,0,10*ROW('Sanitation Data'!H101))="","",OFFSET('Sanitation Data'!$H$29,0,10*ROW('Sanitation Data'!H101)))</f>
        <v/>
      </c>
      <c r="DG107" s="300" t="str">
        <f ca="true">+IF(OFFSET('Sanitation Data'!$H$30,0,10*ROW('Sanitation Data'!H101))="","",OFFSET('Sanitation Data'!$H$30,0,10*ROW('Sanitation Data'!H101)))</f>
        <v/>
      </c>
      <c r="DH107" s="300" t="str">
        <f ca="true">+IF(OFFSET('Sanitation Data'!$H$31,0,10*ROW('Sanitation Data'!H101))="","",OFFSET('Sanitation Data'!$H$31,0,10*ROW('Sanitation Data'!H101)))</f>
        <v/>
      </c>
      <c r="DI107" s="300" t="str">
        <f ca="true">+IF(OFFSET('Sanitation Data'!$H$32,0,10*ROW('Sanitation Data'!H101))="","",OFFSET('Sanitation Data'!$H$32,0,10*ROW('Sanitation Data'!H101)))</f>
        <v/>
      </c>
      <c r="DJ107" s="300" t="str">
        <f ca="true">+IF(OFFSET('Sanitation Data'!$I$28,0,10*ROW('Sanitation Data'!I101))="","",OFFSET('Sanitation Data'!$I$28,0,10*ROW('Sanitation Data'!I101)))</f>
        <v/>
      </c>
      <c r="DK107" s="300" t="str">
        <f ca="true">+IF(OFFSET('Sanitation Data'!$I$29,0,10*ROW('Sanitation Data'!I101))="","",OFFSET('Sanitation Data'!$I$29,0,10*ROW('Sanitation Data'!I101)))</f>
        <v/>
      </c>
      <c r="DL107" s="300" t="str">
        <f ca="true">+IF(OFFSET('Sanitation Data'!$I$30,0,10*ROW('Sanitation Data'!I101))="","",OFFSET('Sanitation Data'!$I$30,0,10*ROW('Sanitation Data'!I101)))</f>
        <v/>
      </c>
      <c r="DM107" s="300" t="str">
        <f ca="true">+IF(OFFSET('Sanitation Data'!$I$31,0,10*ROW('Sanitation Data'!I101))="","",OFFSET('Sanitation Data'!$I$31,0,10*ROW('Sanitation Data'!I101)))</f>
        <v/>
      </c>
      <c r="DN107" s="300" t="str">
        <f ca="true">+IF(OFFSET('Sanitation Data'!$I$32,0,10*ROW('Sanitation Data'!I101))="","",OFFSET('Sanitation Data'!$I$32,0,10*ROW('Sanitation Data'!I101)))</f>
        <v/>
      </c>
      <c r="DO107" s="300" t="str">
        <f ca="true">+IF(OFFSET('Hygiene Data'!$D$11,0,10*ROW('Hygiene Data'!D101))="","",OFFSET('Hygiene Data'!$D$11,0,10*ROW('Hygiene Data'!D101)))</f>
        <v/>
      </c>
      <c r="DP107" s="300" t="str">
        <f ca="true">+IF(OFFSET('Hygiene Data'!$D$12,0,10*ROW('Hygiene Data'!D101))="","",OFFSET('Hygiene Data'!$D$12,0,10*ROW('Hygiene Data'!D101)))</f>
        <v/>
      </c>
      <c r="DQ107" s="300" t="str">
        <f ca="true">+IF(OFFSET('Hygiene Data'!$D$13,0,10*ROW('Hygiene Data'!D101))="","",OFFSET('Hygiene Data'!$D$13,0,10*ROW('Hygiene Data'!D101)))</f>
        <v/>
      </c>
      <c r="DR107" s="300" t="str">
        <f ca="true">+IF(OFFSET('Hygiene Data'!$E$11,0,10*ROW('Hygiene Data'!E101))="","",OFFSET('Hygiene Data'!$E$11,0,10*ROW('Hygiene Data'!E101)))</f>
        <v/>
      </c>
      <c r="DS107" s="300" t="str">
        <f ca="true">+IF(OFFSET('Hygiene Data'!$E$12,0,10*ROW('Hygiene Data'!E101))="","",OFFSET('Hygiene Data'!$E$12,0,10*ROW('Hygiene Data'!E101)))</f>
        <v/>
      </c>
      <c r="DT107" s="300" t="str">
        <f ca="true">+IF(OFFSET('Hygiene Data'!$E$13,0,10*ROW('Hygiene Data'!E101))="","",OFFSET('Hygiene Data'!$E$13,0,10*ROW('Hygiene Data'!E101)))</f>
        <v/>
      </c>
      <c r="DU107" s="300" t="str">
        <f ca="true">+IF(OFFSET('Hygiene Data'!$F$11,0,10*ROW('Hygiene Data'!F101))="","",OFFSET('Hygiene Data'!$F$11,0,10*ROW('Hygiene Data'!F101)))</f>
        <v/>
      </c>
      <c r="DV107" s="300" t="str">
        <f ca="true">+IF(OFFSET('Hygiene Data'!$F$12,0,10*ROW('Hygiene Data'!F101))="","",OFFSET('Hygiene Data'!$F$12,0,10*ROW('Hygiene Data'!F101)))</f>
        <v/>
      </c>
      <c r="DW107" s="300" t="str">
        <f ca="true">+IF(OFFSET('Hygiene Data'!$F$13,0,10*ROW('Hygiene Data'!F101))="","",OFFSET('Hygiene Data'!$F$13,0,10*ROW('Hygiene Data'!F101)))</f>
        <v/>
      </c>
      <c r="DX107" s="300" t="str">
        <f ca="true">+IF(OFFSET('Hygiene Data'!$G$11,0,10*ROW('Hygiene Data'!G101))="","",OFFSET('Hygiene Data'!$G$11,0,10*ROW('Hygiene Data'!G101)))</f>
        <v/>
      </c>
      <c r="DY107" s="300" t="str">
        <f ca="true">+IF(OFFSET('Hygiene Data'!$G$12,0,10*ROW('Hygiene Data'!G101))="","",OFFSET('Hygiene Data'!$G$12,0,10*ROW('Hygiene Data'!G101)))</f>
        <v/>
      </c>
      <c r="DZ107" s="300" t="str">
        <f ca="true">+IF(OFFSET('Hygiene Data'!$G$13,0,10*ROW('Hygiene Data'!G101))="","",OFFSET('Hygiene Data'!$G$13,0,10*ROW('Hygiene Data'!G101)))</f>
        <v/>
      </c>
      <c r="EA107" s="300" t="str">
        <f ca="true">+IF(OFFSET('Hygiene Data'!$H$11,0,10*ROW('Hygiene Data'!H101))="","",OFFSET('Hygiene Data'!$H$11,0,10*ROW('Hygiene Data'!H101)))</f>
        <v/>
      </c>
      <c r="EB107" s="300" t="str">
        <f ca="true">+IF(OFFSET('Hygiene Data'!$H$12,0,10*ROW('Hygiene Data'!H101))="","",OFFSET('Hygiene Data'!$H$12,0,10*ROW('Hygiene Data'!H101)))</f>
        <v/>
      </c>
      <c r="EC107" s="300" t="str">
        <f ca="true">+IF(OFFSET('Hygiene Data'!$H$13,0,10*ROW('Hygiene Data'!H101))="","",OFFSET('Hygiene Data'!$H$13,0,10*ROW('Hygiene Data'!H101)))</f>
        <v/>
      </c>
      <c r="ED107" s="300" t="str">
        <f ca="true">+IF(OFFSET('Hygiene Data'!$I$11,0,10*ROW('Hygiene Data'!I101))="","",OFFSET('Hygiene Data'!$I$11,0,10*ROW('Hygiene Data'!I101)))</f>
        <v/>
      </c>
      <c r="EE107" s="300" t="str">
        <f ca="true">+IF(OFFSET('Hygiene Data'!$I$12,0,10*ROW('Hygiene Data'!I101))="","",OFFSET('Hygiene Data'!$I$12,0,10*ROW('Hygiene Data'!I101)))</f>
        <v/>
      </c>
      <c r="EF107" s="300"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57"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0"/>
      <c r="BS108" s="300" t="str">
        <f ca="true">+IF(OFFSET('Water Data'!$D$27,0,10*ROW('Water Data'!D102))="","",OFFSET('Water Data'!$D$27,0,10*ROW('Water Data'!D102)))</f>
        <v/>
      </c>
      <c r="BT108" s="300" t="str">
        <f ca="true">+IF(OFFSET('Water Data'!$D$28,0,10*ROW('Water Data'!D102))="","",OFFSET('Water Data'!$D$28,0,10*ROW('Water Data'!D102)))</f>
        <v/>
      </c>
      <c r="BU108" s="300" t="str">
        <f ca="true">+IF(OFFSET('Water Data'!$D$29,0,10*ROW('Water Data'!D102))="","",OFFSET('Water Data'!$D$29,0,10*ROW('Water Data'!D102)))</f>
        <v/>
      </c>
      <c r="BV108" s="300" t="str">
        <f ca="true">+IF(OFFSET('Water Data'!$E$27,0,10*ROW('Water Data'!E102))="","",OFFSET('Water Data'!$E$27,0,10*ROW('Water Data'!E102)))</f>
        <v/>
      </c>
      <c r="BW108" s="300" t="str">
        <f ca="true">+IF(OFFSET('Water Data'!$E$28,0,10*ROW('Water Data'!E102))="","",OFFSET('Water Data'!$E$28,0,10*ROW('Water Data'!E102)))</f>
        <v/>
      </c>
      <c r="BX108" s="300" t="str">
        <f ca="true">+IF(OFFSET('Water Data'!$E$29,0,10*ROW('Water Data'!E102))="","",OFFSET('Water Data'!$E$29,0,10*ROW('Water Data'!E102)))</f>
        <v/>
      </c>
      <c r="BY108" s="300" t="str">
        <f ca="true">+IF(OFFSET('Water Data'!$F$27,0,10*ROW('Water Data'!F102))="","",OFFSET('Water Data'!$F$27,0,10*ROW('Water Data'!F102)))</f>
        <v/>
      </c>
      <c r="BZ108" s="300" t="str">
        <f ca="true">+IF(OFFSET('Water Data'!$F$28,0,10*ROW('Water Data'!F102))="","",OFFSET('Water Data'!$F$28,0,10*ROW('Water Data'!F102)))</f>
        <v/>
      </c>
      <c r="CA108" s="300" t="str">
        <f ca="true">+IF(OFFSET('Water Data'!$F$29,0,10*ROW('Water Data'!F102))="","",OFFSET('Water Data'!$F$29,0,10*ROW('Water Data'!F102)))</f>
        <v/>
      </c>
      <c r="CB108" s="300" t="str">
        <f ca="true">+IF(OFFSET('Water Data'!$G$27,0,10*ROW('Water Data'!G102))="","",OFFSET('Water Data'!$G$27,0,10*ROW('Water Data'!G102)))</f>
        <v/>
      </c>
      <c r="CC108" s="300" t="str">
        <f ca="true">+IF(OFFSET('Water Data'!$G$28,0,10*ROW('Water Data'!G102))="","",OFFSET('Water Data'!$G$28,0,10*ROW('Water Data'!G102)))</f>
        <v/>
      </c>
      <c r="CD108" s="300" t="str">
        <f ca="true">+IF(OFFSET('Water Data'!$G$29,0,10*ROW('Water Data'!G102))="","",OFFSET('Water Data'!$G$29,0,10*ROW('Water Data'!G102)))</f>
        <v/>
      </c>
      <c r="CE108" s="300" t="str">
        <f ca="true">+IF(OFFSET('Water Data'!$H$27,0,10*ROW('Water Data'!H102))="","",OFFSET('Water Data'!$H$27,0,10*ROW('Water Data'!H102)))</f>
        <v/>
      </c>
      <c r="CF108" s="300" t="str">
        <f ca="true">+IF(OFFSET('Water Data'!$H$28,0,10*ROW('Water Data'!H102))="","",OFFSET('Water Data'!$H$28,0,10*ROW('Water Data'!H102)))</f>
        <v/>
      </c>
      <c r="CG108" s="300" t="str">
        <f ca="true">+IF(OFFSET('Water Data'!$H$29,0,10*ROW('Water Data'!H102))="","",OFFSET('Water Data'!$H$29,0,10*ROW('Water Data'!H102)))</f>
        <v/>
      </c>
      <c r="CH108" s="300" t="str">
        <f ca="true">+IF(OFFSET('Water Data'!$I$27,0,10*ROW('Water Data'!I102))="","",OFFSET('Water Data'!$I$27,0,10*ROW('Water Data'!I102)))</f>
        <v/>
      </c>
      <c r="CI108" s="300" t="str">
        <f ca="true">+IF(OFFSET('Water Data'!$I$28,0,10*ROW('Water Data'!I102))="","",OFFSET('Water Data'!$I$28,0,10*ROW('Water Data'!I102)))</f>
        <v/>
      </c>
      <c r="CJ108" s="300" t="str">
        <f ca="true">+IF(OFFSET('Water Data'!$I$29,0,10*ROW('Water Data'!I102))="","",OFFSET('Water Data'!$I$29,0,10*ROW('Water Data'!I102)))</f>
        <v/>
      </c>
      <c r="CK108" s="300" t="str">
        <f ca="true">+IF(OFFSET('Sanitation Data'!$D$28,0,10*ROW('Sanitation Data'!D102))="","",OFFSET('Sanitation Data'!$D$28,0,10*ROW('Sanitation Data'!D102)))</f>
        <v/>
      </c>
      <c r="CL108" s="300" t="str">
        <f ca="true">+IF(OFFSET('Sanitation Data'!$D$29,0,10*ROW('Sanitation Data'!D102))="","",OFFSET('Sanitation Data'!$D$29,0,10*ROW('Sanitation Data'!D102)))</f>
        <v/>
      </c>
      <c r="CM108" s="300" t="str">
        <f ca="true">+IF(OFFSET('Sanitation Data'!$D$30,0,10*ROW('Sanitation Data'!D102))="","",OFFSET('Sanitation Data'!$D$30,0,10*ROW('Sanitation Data'!D102)))</f>
        <v/>
      </c>
      <c r="CN108" s="300" t="str">
        <f ca="true">+IF(OFFSET('Sanitation Data'!$D$31,0,10*ROW('Sanitation Data'!D102))="","",OFFSET('Sanitation Data'!$D$31,0,10*ROW('Sanitation Data'!D102)))</f>
        <v/>
      </c>
      <c r="CO108" s="300" t="str">
        <f ca="true">+IF(OFFSET('Sanitation Data'!$D$32,0,10*ROW('Sanitation Data'!D102))="","",OFFSET('Sanitation Data'!$D$32,0,10*ROW('Sanitation Data'!D102)))</f>
        <v/>
      </c>
      <c r="CP108" s="300" t="str">
        <f ca="true">+IF(OFFSET('Sanitation Data'!$E$28,0,10*ROW('Sanitation Data'!E102))="","",OFFSET('Sanitation Data'!$E$28,0,10*ROW('Sanitation Data'!E102)))</f>
        <v/>
      </c>
      <c r="CQ108" s="300" t="str">
        <f ca="true">+IF(OFFSET('Sanitation Data'!$E$29,0,10*ROW('Sanitation Data'!E102))="","",OFFSET('Sanitation Data'!$E$29,0,10*ROW('Sanitation Data'!E102)))</f>
        <v/>
      </c>
      <c r="CR108" s="300" t="str">
        <f ca="true">+IF(OFFSET('Sanitation Data'!$E$30,0,10*ROW('Sanitation Data'!E102))="","",OFFSET('Sanitation Data'!$E$30,0,10*ROW('Sanitation Data'!E102)))</f>
        <v/>
      </c>
      <c r="CS108" s="300" t="str">
        <f ca="true">+IF(OFFSET('Sanitation Data'!$E$31,0,10*ROW('Sanitation Data'!E102))="","",OFFSET('Sanitation Data'!$E$31,0,10*ROW('Sanitation Data'!E102)))</f>
        <v/>
      </c>
      <c r="CT108" s="300" t="str">
        <f ca="true">+IF(OFFSET('Sanitation Data'!$E$32,0,10*ROW('Sanitation Data'!E102))="","",OFFSET('Sanitation Data'!$E$32,0,10*ROW('Sanitation Data'!E102)))</f>
        <v/>
      </c>
      <c r="CU108" s="300" t="str">
        <f ca="true">+IF(OFFSET('Sanitation Data'!$F$28,0,10*ROW('Sanitation Data'!F102))="","",OFFSET('Sanitation Data'!$F$28,0,10*ROW('Sanitation Data'!F102)))</f>
        <v/>
      </c>
      <c r="CV108" s="300" t="str">
        <f ca="true">+IF(OFFSET('Sanitation Data'!$F$29,0,10*ROW('Sanitation Data'!F102))="","",OFFSET('Sanitation Data'!$F$29,0,10*ROW('Sanitation Data'!F102)))</f>
        <v/>
      </c>
      <c r="CW108" s="300" t="str">
        <f ca="true">+IF(OFFSET('Sanitation Data'!$F$30,0,10*ROW('Sanitation Data'!F102))="","",OFFSET('Sanitation Data'!$F$30,0,10*ROW('Sanitation Data'!F102)))</f>
        <v/>
      </c>
      <c r="CX108" s="300" t="str">
        <f ca="true">+IF(OFFSET('Sanitation Data'!$F$31,0,10*ROW('Sanitation Data'!F102))="","",OFFSET('Sanitation Data'!$F$31,0,10*ROW('Sanitation Data'!F102)))</f>
        <v/>
      </c>
      <c r="CY108" s="300" t="str">
        <f ca="true">+IF(OFFSET('Sanitation Data'!$F$32,0,10*ROW('Sanitation Data'!F102))="","",OFFSET('Sanitation Data'!$F$32,0,10*ROW('Sanitation Data'!F102)))</f>
        <v/>
      </c>
      <c r="CZ108" s="300" t="str">
        <f ca="true">+IF(OFFSET('Sanitation Data'!$G$28,0,10*ROW('Sanitation Data'!G102))="","",OFFSET('Sanitation Data'!$G$28,0,10*ROW('Sanitation Data'!G102)))</f>
        <v/>
      </c>
      <c r="DA108" s="300" t="str">
        <f ca="true">+IF(OFFSET('Sanitation Data'!$G$29,0,10*ROW('Sanitation Data'!G102))="","",OFFSET('Sanitation Data'!$G$29,0,10*ROW('Sanitation Data'!G102)))</f>
        <v/>
      </c>
      <c r="DB108" s="300" t="str">
        <f ca="true">+IF(OFFSET('Sanitation Data'!$G$30,0,10*ROW('Sanitation Data'!G102))="","",OFFSET('Sanitation Data'!$G$30,0,10*ROW('Sanitation Data'!G102)))</f>
        <v/>
      </c>
      <c r="DC108" s="300" t="str">
        <f ca="true">+IF(OFFSET('Sanitation Data'!$G$31,0,10*ROW('Sanitation Data'!G102))="","",OFFSET('Sanitation Data'!$G$31,0,10*ROW('Sanitation Data'!G102)))</f>
        <v/>
      </c>
      <c r="DD108" s="300" t="str">
        <f ca="true">+IF(OFFSET('Sanitation Data'!$G$32,0,10*ROW('Sanitation Data'!G102))="","",OFFSET('Sanitation Data'!$G$32,0,10*ROW('Sanitation Data'!G102)))</f>
        <v/>
      </c>
      <c r="DE108" s="300" t="str">
        <f ca="true">+IF(OFFSET('Sanitation Data'!$H$28,0,10*ROW('Sanitation Data'!H102))="","",OFFSET('Sanitation Data'!$H$28,0,10*ROW('Sanitation Data'!H102)))</f>
        <v/>
      </c>
      <c r="DF108" s="300" t="str">
        <f ca="true">+IF(OFFSET('Sanitation Data'!$H$29,0,10*ROW('Sanitation Data'!H102))="","",OFFSET('Sanitation Data'!$H$29,0,10*ROW('Sanitation Data'!H102)))</f>
        <v/>
      </c>
      <c r="DG108" s="300" t="str">
        <f ca="true">+IF(OFFSET('Sanitation Data'!$H$30,0,10*ROW('Sanitation Data'!H102))="","",OFFSET('Sanitation Data'!$H$30,0,10*ROW('Sanitation Data'!H102)))</f>
        <v/>
      </c>
      <c r="DH108" s="300" t="str">
        <f ca="true">+IF(OFFSET('Sanitation Data'!$H$31,0,10*ROW('Sanitation Data'!H102))="","",OFFSET('Sanitation Data'!$H$31,0,10*ROW('Sanitation Data'!H102)))</f>
        <v/>
      </c>
      <c r="DI108" s="300" t="str">
        <f ca="true">+IF(OFFSET('Sanitation Data'!$H$32,0,10*ROW('Sanitation Data'!H102))="","",OFFSET('Sanitation Data'!$H$32,0,10*ROW('Sanitation Data'!H102)))</f>
        <v/>
      </c>
      <c r="DJ108" s="300" t="str">
        <f ca="true">+IF(OFFSET('Sanitation Data'!$I$28,0,10*ROW('Sanitation Data'!I102))="","",OFFSET('Sanitation Data'!$I$28,0,10*ROW('Sanitation Data'!I102)))</f>
        <v/>
      </c>
      <c r="DK108" s="300" t="str">
        <f ca="true">+IF(OFFSET('Sanitation Data'!$I$29,0,10*ROW('Sanitation Data'!I102))="","",OFFSET('Sanitation Data'!$I$29,0,10*ROW('Sanitation Data'!I102)))</f>
        <v/>
      </c>
      <c r="DL108" s="300" t="str">
        <f ca="true">+IF(OFFSET('Sanitation Data'!$I$30,0,10*ROW('Sanitation Data'!I102))="","",OFFSET('Sanitation Data'!$I$30,0,10*ROW('Sanitation Data'!I102)))</f>
        <v/>
      </c>
      <c r="DM108" s="300" t="str">
        <f ca="true">+IF(OFFSET('Sanitation Data'!$I$31,0,10*ROW('Sanitation Data'!I102))="","",OFFSET('Sanitation Data'!$I$31,0,10*ROW('Sanitation Data'!I102)))</f>
        <v/>
      </c>
      <c r="DN108" s="300" t="str">
        <f ca="true">+IF(OFFSET('Sanitation Data'!$I$32,0,10*ROW('Sanitation Data'!I102))="","",OFFSET('Sanitation Data'!$I$32,0,10*ROW('Sanitation Data'!I102)))</f>
        <v/>
      </c>
      <c r="DO108" s="300" t="str">
        <f ca="true">+IF(OFFSET('Hygiene Data'!$D$11,0,10*ROW('Hygiene Data'!D102))="","",OFFSET('Hygiene Data'!$D$11,0,10*ROW('Hygiene Data'!D102)))</f>
        <v/>
      </c>
      <c r="DP108" s="300" t="str">
        <f ca="true">+IF(OFFSET('Hygiene Data'!$D$12,0,10*ROW('Hygiene Data'!D102))="","",OFFSET('Hygiene Data'!$D$12,0,10*ROW('Hygiene Data'!D102)))</f>
        <v/>
      </c>
      <c r="DQ108" s="300" t="str">
        <f ca="true">+IF(OFFSET('Hygiene Data'!$D$13,0,10*ROW('Hygiene Data'!D102))="","",OFFSET('Hygiene Data'!$D$13,0,10*ROW('Hygiene Data'!D102)))</f>
        <v/>
      </c>
      <c r="DR108" s="300" t="str">
        <f ca="true">+IF(OFFSET('Hygiene Data'!$E$11,0,10*ROW('Hygiene Data'!E102))="","",OFFSET('Hygiene Data'!$E$11,0,10*ROW('Hygiene Data'!E102)))</f>
        <v/>
      </c>
      <c r="DS108" s="300" t="str">
        <f ca="true">+IF(OFFSET('Hygiene Data'!$E$12,0,10*ROW('Hygiene Data'!E102))="","",OFFSET('Hygiene Data'!$E$12,0,10*ROW('Hygiene Data'!E102)))</f>
        <v/>
      </c>
      <c r="DT108" s="300" t="str">
        <f ca="true">+IF(OFFSET('Hygiene Data'!$E$13,0,10*ROW('Hygiene Data'!E102))="","",OFFSET('Hygiene Data'!$E$13,0,10*ROW('Hygiene Data'!E102)))</f>
        <v/>
      </c>
      <c r="DU108" s="300" t="str">
        <f ca="true">+IF(OFFSET('Hygiene Data'!$F$11,0,10*ROW('Hygiene Data'!F102))="","",OFFSET('Hygiene Data'!$F$11,0,10*ROW('Hygiene Data'!F102)))</f>
        <v/>
      </c>
      <c r="DV108" s="300" t="str">
        <f ca="true">+IF(OFFSET('Hygiene Data'!$F$12,0,10*ROW('Hygiene Data'!F102))="","",OFFSET('Hygiene Data'!$F$12,0,10*ROW('Hygiene Data'!F102)))</f>
        <v/>
      </c>
      <c r="DW108" s="300" t="str">
        <f ca="true">+IF(OFFSET('Hygiene Data'!$F$13,0,10*ROW('Hygiene Data'!F102))="","",OFFSET('Hygiene Data'!$F$13,0,10*ROW('Hygiene Data'!F102)))</f>
        <v/>
      </c>
      <c r="DX108" s="300" t="str">
        <f ca="true">+IF(OFFSET('Hygiene Data'!$G$11,0,10*ROW('Hygiene Data'!G102))="","",OFFSET('Hygiene Data'!$G$11,0,10*ROW('Hygiene Data'!G102)))</f>
        <v/>
      </c>
      <c r="DY108" s="300" t="str">
        <f ca="true">+IF(OFFSET('Hygiene Data'!$G$12,0,10*ROW('Hygiene Data'!G102))="","",OFFSET('Hygiene Data'!$G$12,0,10*ROW('Hygiene Data'!G102)))</f>
        <v/>
      </c>
      <c r="DZ108" s="300" t="str">
        <f ca="true">+IF(OFFSET('Hygiene Data'!$G$13,0,10*ROW('Hygiene Data'!G102))="","",OFFSET('Hygiene Data'!$G$13,0,10*ROW('Hygiene Data'!G102)))</f>
        <v/>
      </c>
      <c r="EA108" s="300" t="str">
        <f ca="true">+IF(OFFSET('Hygiene Data'!$H$11,0,10*ROW('Hygiene Data'!H102))="","",OFFSET('Hygiene Data'!$H$11,0,10*ROW('Hygiene Data'!H102)))</f>
        <v/>
      </c>
      <c r="EB108" s="300" t="str">
        <f ca="true">+IF(OFFSET('Hygiene Data'!$H$12,0,10*ROW('Hygiene Data'!H102))="","",OFFSET('Hygiene Data'!$H$12,0,10*ROW('Hygiene Data'!H102)))</f>
        <v/>
      </c>
      <c r="EC108" s="300" t="str">
        <f ca="true">+IF(OFFSET('Hygiene Data'!$H$13,0,10*ROW('Hygiene Data'!H102))="","",OFFSET('Hygiene Data'!$H$13,0,10*ROW('Hygiene Data'!H102)))</f>
        <v/>
      </c>
      <c r="ED108" s="300" t="str">
        <f ca="true">+IF(OFFSET('Hygiene Data'!$I$11,0,10*ROW('Hygiene Data'!I102))="","",OFFSET('Hygiene Data'!$I$11,0,10*ROW('Hygiene Data'!I102)))</f>
        <v/>
      </c>
      <c r="EE108" s="300" t="str">
        <f ca="true">+IF(OFFSET('Hygiene Data'!$I$12,0,10*ROW('Hygiene Data'!I102))="","",OFFSET('Hygiene Data'!$I$12,0,10*ROW('Hygiene Data'!I102)))</f>
        <v/>
      </c>
      <c r="EF108" s="300"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57"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0"/>
      <c r="BS109" s="300" t="str">
        <f ca="true">+IF(OFFSET('Water Data'!$D$27,0,10*ROW('Water Data'!D103))="","",OFFSET('Water Data'!$D$27,0,10*ROW('Water Data'!D103)))</f>
        <v/>
      </c>
      <c r="BT109" s="300" t="str">
        <f ca="true">+IF(OFFSET('Water Data'!$D$28,0,10*ROW('Water Data'!D103))="","",OFFSET('Water Data'!$D$28,0,10*ROW('Water Data'!D103)))</f>
        <v/>
      </c>
      <c r="BU109" s="300" t="str">
        <f ca="true">+IF(OFFSET('Water Data'!$D$29,0,10*ROW('Water Data'!D103))="","",OFFSET('Water Data'!$D$29,0,10*ROW('Water Data'!D103)))</f>
        <v/>
      </c>
      <c r="BV109" s="300" t="str">
        <f ca="true">+IF(OFFSET('Water Data'!$E$27,0,10*ROW('Water Data'!E103))="","",OFFSET('Water Data'!$E$27,0,10*ROW('Water Data'!E103)))</f>
        <v/>
      </c>
      <c r="BW109" s="300" t="str">
        <f ca="true">+IF(OFFSET('Water Data'!$E$28,0,10*ROW('Water Data'!E103))="","",OFFSET('Water Data'!$E$28,0,10*ROW('Water Data'!E103)))</f>
        <v/>
      </c>
      <c r="BX109" s="300" t="str">
        <f ca="true">+IF(OFFSET('Water Data'!$E$29,0,10*ROW('Water Data'!E103))="","",OFFSET('Water Data'!$E$29,0,10*ROW('Water Data'!E103)))</f>
        <v/>
      </c>
      <c r="BY109" s="300" t="str">
        <f ca="true">+IF(OFFSET('Water Data'!$F$27,0,10*ROW('Water Data'!F103))="","",OFFSET('Water Data'!$F$27,0,10*ROW('Water Data'!F103)))</f>
        <v/>
      </c>
      <c r="BZ109" s="300" t="str">
        <f ca="true">+IF(OFFSET('Water Data'!$F$28,0,10*ROW('Water Data'!F103))="","",OFFSET('Water Data'!$F$28,0,10*ROW('Water Data'!F103)))</f>
        <v/>
      </c>
      <c r="CA109" s="300" t="str">
        <f ca="true">+IF(OFFSET('Water Data'!$F$29,0,10*ROW('Water Data'!F103))="","",OFFSET('Water Data'!$F$29,0,10*ROW('Water Data'!F103)))</f>
        <v/>
      </c>
      <c r="CB109" s="300" t="str">
        <f ca="true">+IF(OFFSET('Water Data'!$G$27,0,10*ROW('Water Data'!G103))="","",OFFSET('Water Data'!$G$27,0,10*ROW('Water Data'!G103)))</f>
        <v/>
      </c>
      <c r="CC109" s="300" t="str">
        <f ca="true">+IF(OFFSET('Water Data'!$G$28,0,10*ROW('Water Data'!G103))="","",OFFSET('Water Data'!$G$28,0,10*ROW('Water Data'!G103)))</f>
        <v/>
      </c>
      <c r="CD109" s="300" t="str">
        <f ca="true">+IF(OFFSET('Water Data'!$G$29,0,10*ROW('Water Data'!G103))="","",OFFSET('Water Data'!$G$29,0,10*ROW('Water Data'!G103)))</f>
        <v/>
      </c>
      <c r="CE109" s="300" t="str">
        <f ca="true">+IF(OFFSET('Water Data'!$H$27,0,10*ROW('Water Data'!H103))="","",OFFSET('Water Data'!$H$27,0,10*ROW('Water Data'!H103)))</f>
        <v/>
      </c>
      <c r="CF109" s="300" t="str">
        <f ca="true">+IF(OFFSET('Water Data'!$H$28,0,10*ROW('Water Data'!H103))="","",OFFSET('Water Data'!$H$28,0,10*ROW('Water Data'!H103)))</f>
        <v/>
      </c>
      <c r="CG109" s="300" t="str">
        <f ca="true">+IF(OFFSET('Water Data'!$H$29,0,10*ROW('Water Data'!H103))="","",OFFSET('Water Data'!$H$29,0,10*ROW('Water Data'!H103)))</f>
        <v/>
      </c>
      <c r="CH109" s="300" t="str">
        <f ca="true">+IF(OFFSET('Water Data'!$I$27,0,10*ROW('Water Data'!I103))="","",OFFSET('Water Data'!$I$27,0,10*ROW('Water Data'!I103)))</f>
        <v/>
      </c>
      <c r="CI109" s="300" t="str">
        <f ca="true">+IF(OFFSET('Water Data'!$I$28,0,10*ROW('Water Data'!I103))="","",OFFSET('Water Data'!$I$28,0,10*ROW('Water Data'!I103)))</f>
        <v/>
      </c>
      <c r="CJ109" s="300" t="str">
        <f ca="true">+IF(OFFSET('Water Data'!$I$29,0,10*ROW('Water Data'!I103))="","",OFFSET('Water Data'!$I$29,0,10*ROW('Water Data'!I103)))</f>
        <v/>
      </c>
      <c r="CK109" s="300" t="str">
        <f ca="true">+IF(OFFSET('Sanitation Data'!$D$28,0,10*ROW('Sanitation Data'!D103))="","",OFFSET('Sanitation Data'!$D$28,0,10*ROW('Sanitation Data'!D103)))</f>
        <v/>
      </c>
      <c r="CL109" s="300" t="str">
        <f ca="true">+IF(OFFSET('Sanitation Data'!$D$29,0,10*ROW('Sanitation Data'!D103))="","",OFFSET('Sanitation Data'!$D$29,0,10*ROW('Sanitation Data'!D103)))</f>
        <v/>
      </c>
      <c r="CM109" s="300" t="str">
        <f ca="true">+IF(OFFSET('Sanitation Data'!$D$30,0,10*ROW('Sanitation Data'!D103))="","",OFFSET('Sanitation Data'!$D$30,0,10*ROW('Sanitation Data'!D103)))</f>
        <v/>
      </c>
      <c r="CN109" s="300" t="str">
        <f ca="true">+IF(OFFSET('Sanitation Data'!$D$31,0,10*ROW('Sanitation Data'!D103))="","",OFFSET('Sanitation Data'!$D$31,0,10*ROW('Sanitation Data'!D103)))</f>
        <v/>
      </c>
      <c r="CO109" s="300" t="str">
        <f ca="true">+IF(OFFSET('Sanitation Data'!$D$32,0,10*ROW('Sanitation Data'!D103))="","",OFFSET('Sanitation Data'!$D$32,0,10*ROW('Sanitation Data'!D103)))</f>
        <v/>
      </c>
      <c r="CP109" s="300" t="str">
        <f ca="true">+IF(OFFSET('Sanitation Data'!$E$28,0,10*ROW('Sanitation Data'!E103))="","",OFFSET('Sanitation Data'!$E$28,0,10*ROW('Sanitation Data'!E103)))</f>
        <v/>
      </c>
      <c r="CQ109" s="300" t="str">
        <f ca="true">+IF(OFFSET('Sanitation Data'!$E$29,0,10*ROW('Sanitation Data'!E103))="","",OFFSET('Sanitation Data'!$E$29,0,10*ROW('Sanitation Data'!E103)))</f>
        <v/>
      </c>
      <c r="CR109" s="300" t="str">
        <f ca="true">+IF(OFFSET('Sanitation Data'!$E$30,0,10*ROW('Sanitation Data'!E103))="","",OFFSET('Sanitation Data'!$E$30,0,10*ROW('Sanitation Data'!E103)))</f>
        <v/>
      </c>
      <c r="CS109" s="300" t="str">
        <f ca="true">+IF(OFFSET('Sanitation Data'!$E$31,0,10*ROW('Sanitation Data'!E103))="","",OFFSET('Sanitation Data'!$E$31,0,10*ROW('Sanitation Data'!E103)))</f>
        <v/>
      </c>
      <c r="CT109" s="300" t="str">
        <f ca="true">+IF(OFFSET('Sanitation Data'!$E$32,0,10*ROW('Sanitation Data'!E103))="","",OFFSET('Sanitation Data'!$E$32,0,10*ROW('Sanitation Data'!E103)))</f>
        <v/>
      </c>
      <c r="CU109" s="300" t="str">
        <f ca="true">+IF(OFFSET('Sanitation Data'!$F$28,0,10*ROW('Sanitation Data'!F103))="","",OFFSET('Sanitation Data'!$F$28,0,10*ROW('Sanitation Data'!F103)))</f>
        <v/>
      </c>
      <c r="CV109" s="300" t="str">
        <f ca="true">+IF(OFFSET('Sanitation Data'!$F$29,0,10*ROW('Sanitation Data'!F103))="","",OFFSET('Sanitation Data'!$F$29,0,10*ROW('Sanitation Data'!F103)))</f>
        <v/>
      </c>
      <c r="CW109" s="300" t="str">
        <f ca="true">+IF(OFFSET('Sanitation Data'!$F$30,0,10*ROW('Sanitation Data'!F103))="","",OFFSET('Sanitation Data'!$F$30,0,10*ROW('Sanitation Data'!F103)))</f>
        <v/>
      </c>
      <c r="CX109" s="300" t="str">
        <f ca="true">+IF(OFFSET('Sanitation Data'!$F$31,0,10*ROW('Sanitation Data'!F103))="","",OFFSET('Sanitation Data'!$F$31,0,10*ROW('Sanitation Data'!F103)))</f>
        <v/>
      </c>
      <c r="CY109" s="300" t="str">
        <f ca="true">+IF(OFFSET('Sanitation Data'!$F$32,0,10*ROW('Sanitation Data'!F103))="","",OFFSET('Sanitation Data'!$F$32,0,10*ROW('Sanitation Data'!F103)))</f>
        <v/>
      </c>
      <c r="CZ109" s="300" t="str">
        <f ca="true">+IF(OFFSET('Sanitation Data'!$G$28,0,10*ROW('Sanitation Data'!G103))="","",OFFSET('Sanitation Data'!$G$28,0,10*ROW('Sanitation Data'!G103)))</f>
        <v/>
      </c>
      <c r="DA109" s="300" t="str">
        <f ca="true">+IF(OFFSET('Sanitation Data'!$G$29,0,10*ROW('Sanitation Data'!G103))="","",OFFSET('Sanitation Data'!$G$29,0,10*ROW('Sanitation Data'!G103)))</f>
        <v/>
      </c>
      <c r="DB109" s="300" t="str">
        <f ca="true">+IF(OFFSET('Sanitation Data'!$G$30,0,10*ROW('Sanitation Data'!G103))="","",OFFSET('Sanitation Data'!$G$30,0,10*ROW('Sanitation Data'!G103)))</f>
        <v/>
      </c>
      <c r="DC109" s="300" t="str">
        <f ca="true">+IF(OFFSET('Sanitation Data'!$G$31,0,10*ROW('Sanitation Data'!G103))="","",OFFSET('Sanitation Data'!$G$31,0,10*ROW('Sanitation Data'!G103)))</f>
        <v/>
      </c>
      <c r="DD109" s="300" t="str">
        <f ca="true">+IF(OFFSET('Sanitation Data'!$G$32,0,10*ROW('Sanitation Data'!G103))="","",OFFSET('Sanitation Data'!$G$32,0,10*ROW('Sanitation Data'!G103)))</f>
        <v/>
      </c>
      <c r="DE109" s="300" t="str">
        <f ca="true">+IF(OFFSET('Sanitation Data'!$H$28,0,10*ROW('Sanitation Data'!H103))="","",OFFSET('Sanitation Data'!$H$28,0,10*ROW('Sanitation Data'!H103)))</f>
        <v/>
      </c>
      <c r="DF109" s="300" t="str">
        <f ca="true">+IF(OFFSET('Sanitation Data'!$H$29,0,10*ROW('Sanitation Data'!H103))="","",OFFSET('Sanitation Data'!$H$29,0,10*ROW('Sanitation Data'!H103)))</f>
        <v/>
      </c>
      <c r="DG109" s="300" t="str">
        <f ca="true">+IF(OFFSET('Sanitation Data'!$H$30,0,10*ROW('Sanitation Data'!H103))="","",OFFSET('Sanitation Data'!$H$30,0,10*ROW('Sanitation Data'!H103)))</f>
        <v/>
      </c>
      <c r="DH109" s="300" t="str">
        <f ca="true">+IF(OFFSET('Sanitation Data'!$H$31,0,10*ROW('Sanitation Data'!H103))="","",OFFSET('Sanitation Data'!$H$31,0,10*ROW('Sanitation Data'!H103)))</f>
        <v/>
      </c>
      <c r="DI109" s="300" t="str">
        <f ca="true">+IF(OFFSET('Sanitation Data'!$H$32,0,10*ROW('Sanitation Data'!H103))="","",OFFSET('Sanitation Data'!$H$32,0,10*ROW('Sanitation Data'!H103)))</f>
        <v/>
      </c>
      <c r="DJ109" s="300" t="str">
        <f ca="true">+IF(OFFSET('Sanitation Data'!$I$28,0,10*ROW('Sanitation Data'!I103))="","",OFFSET('Sanitation Data'!$I$28,0,10*ROW('Sanitation Data'!I103)))</f>
        <v/>
      </c>
      <c r="DK109" s="300" t="str">
        <f ca="true">+IF(OFFSET('Sanitation Data'!$I$29,0,10*ROW('Sanitation Data'!I103))="","",OFFSET('Sanitation Data'!$I$29,0,10*ROW('Sanitation Data'!I103)))</f>
        <v/>
      </c>
      <c r="DL109" s="300" t="str">
        <f ca="true">+IF(OFFSET('Sanitation Data'!$I$30,0,10*ROW('Sanitation Data'!I103))="","",OFFSET('Sanitation Data'!$I$30,0,10*ROW('Sanitation Data'!I103)))</f>
        <v/>
      </c>
      <c r="DM109" s="300" t="str">
        <f ca="true">+IF(OFFSET('Sanitation Data'!$I$31,0,10*ROW('Sanitation Data'!I103))="","",OFFSET('Sanitation Data'!$I$31,0,10*ROW('Sanitation Data'!I103)))</f>
        <v/>
      </c>
      <c r="DN109" s="300" t="str">
        <f ca="true">+IF(OFFSET('Sanitation Data'!$I$32,0,10*ROW('Sanitation Data'!I103))="","",OFFSET('Sanitation Data'!$I$32,0,10*ROW('Sanitation Data'!I103)))</f>
        <v/>
      </c>
      <c r="DO109" s="300" t="str">
        <f ca="true">+IF(OFFSET('Hygiene Data'!$D$11,0,10*ROW('Hygiene Data'!D103))="","",OFFSET('Hygiene Data'!$D$11,0,10*ROW('Hygiene Data'!D103)))</f>
        <v/>
      </c>
      <c r="DP109" s="300" t="str">
        <f ca="true">+IF(OFFSET('Hygiene Data'!$D$12,0,10*ROW('Hygiene Data'!D103))="","",OFFSET('Hygiene Data'!$D$12,0,10*ROW('Hygiene Data'!D103)))</f>
        <v/>
      </c>
      <c r="DQ109" s="300" t="str">
        <f ca="true">+IF(OFFSET('Hygiene Data'!$D$13,0,10*ROW('Hygiene Data'!D103))="","",OFFSET('Hygiene Data'!$D$13,0,10*ROW('Hygiene Data'!D103)))</f>
        <v/>
      </c>
      <c r="DR109" s="300" t="str">
        <f ca="true">+IF(OFFSET('Hygiene Data'!$E$11,0,10*ROW('Hygiene Data'!E103))="","",OFFSET('Hygiene Data'!$E$11,0,10*ROW('Hygiene Data'!E103)))</f>
        <v/>
      </c>
      <c r="DS109" s="300" t="str">
        <f ca="true">+IF(OFFSET('Hygiene Data'!$E$12,0,10*ROW('Hygiene Data'!E103))="","",OFFSET('Hygiene Data'!$E$12,0,10*ROW('Hygiene Data'!E103)))</f>
        <v/>
      </c>
      <c r="DT109" s="300" t="str">
        <f ca="true">+IF(OFFSET('Hygiene Data'!$E$13,0,10*ROW('Hygiene Data'!E103))="","",OFFSET('Hygiene Data'!$E$13,0,10*ROW('Hygiene Data'!E103)))</f>
        <v/>
      </c>
      <c r="DU109" s="300" t="str">
        <f ca="true">+IF(OFFSET('Hygiene Data'!$F$11,0,10*ROW('Hygiene Data'!F103))="","",OFFSET('Hygiene Data'!$F$11,0,10*ROW('Hygiene Data'!F103)))</f>
        <v/>
      </c>
      <c r="DV109" s="300" t="str">
        <f ca="true">+IF(OFFSET('Hygiene Data'!$F$12,0,10*ROW('Hygiene Data'!F103))="","",OFFSET('Hygiene Data'!$F$12,0,10*ROW('Hygiene Data'!F103)))</f>
        <v/>
      </c>
      <c r="DW109" s="300" t="str">
        <f ca="true">+IF(OFFSET('Hygiene Data'!$F$13,0,10*ROW('Hygiene Data'!F103))="","",OFFSET('Hygiene Data'!$F$13,0,10*ROW('Hygiene Data'!F103)))</f>
        <v/>
      </c>
      <c r="DX109" s="300" t="str">
        <f ca="true">+IF(OFFSET('Hygiene Data'!$G$11,0,10*ROW('Hygiene Data'!G103))="","",OFFSET('Hygiene Data'!$G$11,0,10*ROW('Hygiene Data'!G103)))</f>
        <v/>
      </c>
      <c r="DY109" s="300" t="str">
        <f ca="true">+IF(OFFSET('Hygiene Data'!$G$12,0,10*ROW('Hygiene Data'!G103))="","",OFFSET('Hygiene Data'!$G$12,0,10*ROW('Hygiene Data'!G103)))</f>
        <v/>
      </c>
      <c r="DZ109" s="300" t="str">
        <f ca="true">+IF(OFFSET('Hygiene Data'!$G$13,0,10*ROW('Hygiene Data'!G103))="","",OFFSET('Hygiene Data'!$G$13,0,10*ROW('Hygiene Data'!G103)))</f>
        <v/>
      </c>
      <c r="EA109" s="300" t="str">
        <f ca="true">+IF(OFFSET('Hygiene Data'!$H$11,0,10*ROW('Hygiene Data'!H103))="","",OFFSET('Hygiene Data'!$H$11,0,10*ROW('Hygiene Data'!H103)))</f>
        <v/>
      </c>
      <c r="EB109" s="300" t="str">
        <f ca="true">+IF(OFFSET('Hygiene Data'!$H$12,0,10*ROW('Hygiene Data'!H103))="","",OFFSET('Hygiene Data'!$H$12,0,10*ROW('Hygiene Data'!H103)))</f>
        <v/>
      </c>
      <c r="EC109" s="300" t="str">
        <f ca="true">+IF(OFFSET('Hygiene Data'!$H$13,0,10*ROW('Hygiene Data'!H103))="","",OFFSET('Hygiene Data'!$H$13,0,10*ROW('Hygiene Data'!H103)))</f>
        <v/>
      </c>
      <c r="ED109" s="300" t="str">
        <f ca="true">+IF(OFFSET('Hygiene Data'!$I$11,0,10*ROW('Hygiene Data'!I103))="","",OFFSET('Hygiene Data'!$I$11,0,10*ROW('Hygiene Data'!I103)))</f>
        <v/>
      </c>
      <c r="EE109" s="300" t="str">
        <f ca="true">+IF(OFFSET('Hygiene Data'!$I$12,0,10*ROW('Hygiene Data'!I103))="","",OFFSET('Hygiene Data'!$I$12,0,10*ROW('Hygiene Data'!I103)))</f>
        <v/>
      </c>
      <c r="EF109" s="300"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57"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0"/>
      <c r="BS110" s="300" t="str">
        <f ca="true">+IF(OFFSET('Water Data'!$D$27,0,10*ROW('Water Data'!D104))="","",OFFSET('Water Data'!$D$27,0,10*ROW('Water Data'!D104)))</f>
        <v/>
      </c>
      <c r="BT110" s="300" t="str">
        <f ca="true">+IF(OFFSET('Water Data'!$D$28,0,10*ROW('Water Data'!D104))="","",OFFSET('Water Data'!$D$28,0,10*ROW('Water Data'!D104)))</f>
        <v/>
      </c>
      <c r="BU110" s="300" t="str">
        <f ca="true">+IF(OFFSET('Water Data'!$D$29,0,10*ROW('Water Data'!D104))="","",OFFSET('Water Data'!$D$29,0,10*ROW('Water Data'!D104)))</f>
        <v/>
      </c>
      <c r="BV110" s="300" t="str">
        <f ca="true">+IF(OFFSET('Water Data'!$E$27,0,10*ROW('Water Data'!E104))="","",OFFSET('Water Data'!$E$27,0,10*ROW('Water Data'!E104)))</f>
        <v/>
      </c>
      <c r="BW110" s="300" t="str">
        <f ca="true">+IF(OFFSET('Water Data'!$E$28,0,10*ROW('Water Data'!E104))="","",OFFSET('Water Data'!$E$28,0,10*ROW('Water Data'!E104)))</f>
        <v/>
      </c>
      <c r="BX110" s="300" t="str">
        <f ca="true">+IF(OFFSET('Water Data'!$E$29,0,10*ROW('Water Data'!E104))="","",OFFSET('Water Data'!$E$29,0,10*ROW('Water Data'!E104)))</f>
        <v/>
      </c>
      <c r="BY110" s="300" t="str">
        <f ca="true">+IF(OFFSET('Water Data'!$F$27,0,10*ROW('Water Data'!F104))="","",OFFSET('Water Data'!$F$27,0,10*ROW('Water Data'!F104)))</f>
        <v/>
      </c>
      <c r="BZ110" s="300" t="str">
        <f ca="true">+IF(OFFSET('Water Data'!$F$28,0,10*ROW('Water Data'!F104))="","",OFFSET('Water Data'!$F$28,0,10*ROW('Water Data'!F104)))</f>
        <v/>
      </c>
      <c r="CA110" s="300" t="str">
        <f ca="true">+IF(OFFSET('Water Data'!$F$29,0,10*ROW('Water Data'!F104))="","",OFFSET('Water Data'!$F$29,0,10*ROW('Water Data'!F104)))</f>
        <v/>
      </c>
      <c r="CB110" s="300" t="str">
        <f ca="true">+IF(OFFSET('Water Data'!$G$27,0,10*ROW('Water Data'!G104))="","",OFFSET('Water Data'!$G$27,0,10*ROW('Water Data'!G104)))</f>
        <v/>
      </c>
      <c r="CC110" s="300" t="str">
        <f ca="true">+IF(OFFSET('Water Data'!$G$28,0,10*ROW('Water Data'!G104))="","",OFFSET('Water Data'!$G$28,0,10*ROW('Water Data'!G104)))</f>
        <v/>
      </c>
      <c r="CD110" s="300" t="str">
        <f ca="true">+IF(OFFSET('Water Data'!$G$29,0,10*ROW('Water Data'!G104))="","",OFFSET('Water Data'!$G$29,0,10*ROW('Water Data'!G104)))</f>
        <v/>
      </c>
      <c r="CE110" s="300" t="str">
        <f ca="true">+IF(OFFSET('Water Data'!$H$27,0,10*ROW('Water Data'!H104))="","",OFFSET('Water Data'!$H$27,0,10*ROW('Water Data'!H104)))</f>
        <v/>
      </c>
      <c r="CF110" s="300" t="str">
        <f ca="true">+IF(OFFSET('Water Data'!$H$28,0,10*ROW('Water Data'!H104))="","",OFFSET('Water Data'!$H$28,0,10*ROW('Water Data'!H104)))</f>
        <v/>
      </c>
      <c r="CG110" s="300" t="str">
        <f ca="true">+IF(OFFSET('Water Data'!$H$29,0,10*ROW('Water Data'!H104))="","",OFFSET('Water Data'!$H$29,0,10*ROW('Water Data'!H104)))</f>
        <v/>
      </c>
      <c r="CH110" s="300" t="str">
        <f ca="true">+IF(OFFSET('Water Data'!$I$27,0,10*ROW('Water Data'!I104))="","",OFFSET('Water Data'!$I$27,0,10*ROW('Water Data'!I104)))</f>
        <v/>
      </c>
      <c r="CI110" s="300" t="str">
        <f ca="true">+IF(OFFSET('Water Data'!$I$28,0,10*ROW('Water Data'!I104))="","",OFFSET('Water Data'!$I$28,0,10*ROW('Water Data'!I104)))</f>
        <v/>
      </c>
      <c r="CJ110" s="300" t="str">
        <f ca="true">+IF(OFFSET('Water Data'!$I$29,0,10*ROW('Water Data'!I104))="","",OFFSET('Water Data'!$I$29,0,10*ROW('Water Data'!I104)))</f>
        <v/>
      </c>
      <c r="CK110" s="300" t="str">
        <f ca="true">+IF(OFFSET('Sanitation Data'!$D$28,0,10*ROW('Sanitation Data'!D104))="","",OFFSET('Sanitation Data'!$D$28,0,10*ROW('Sanitation Data'!D104)))</f>
        <v/>
      </c>
      <c r="CL110" s="300" t="str">
        <f ca="true">+IF(OFFSET('Sanitation Data'!$D$29,0,10*ROW('Sanitation Data'!D104))="","",OFFSET('Sanitation Data'!$D$29,0,10*ROW('Sanitation Data'!D104)))</f>
        <v/>
      </c>
      <c r="CM110" s="300" t="str">
        <f ca="true">+IF(OFFSET('Sanitation Data'!$D$30,0,10*ROW('Sanitation Data'!D104))="","",OFFSET('Sanitation Data'!$D$30,0,10*ROW('Sanitation Data'!D104)))</f>
        <v/>
      </c>
      <c r="CN110" s="300" t="str">
        <f ca="true">+IF(OFFSET('Sanitation Data'!$D$31,0,10*ROW('Sanitation Data'!D104))="","",OFFSET('Sanitation Data'!$D$31,0,10*ROW('Sanitation Data'!D104)))</f>
        <v/>
      </c>
      <c r="CO110" s="300" t="str">
        <f ca="true">+IF(OFFSET('Sanitation Data'!$D$32,0,10*ROW('Sanitation Data'!D104))="","",OFFSET('Sanitation Data'!$D$32,0,10*ROW('Sanitation Data'!D104)))</f>
        <v/>
      </c>
      <c r="CP110" s="300" t="str">
        <f ca="true">+IF(OFFSET('Sanitation Data'!$E$28,0,10*ROW('Sanitation Data'!E104))="","",OFFSET('Sanitation Data'!$E$28,0,10*ROW('Sanitation Data'!E104)))</f>
        <v/>
      </c>
      <c r="CQ110" s="300" t="str">
        <f ca="true">+IF(OFFSET('Sanitation Data'!$E$29,0,10*ROW('Sanitation Data'!E104))="","",OFFSET('Sanitation Data'!$E$29,0,10*ROW('Sanitation Data'!E104)))</f>
        <v/>
      </c>
      <c r="CR110" s="300" t="str">
        <f ca="true">+IF(OFFSET('Sanitation Data'!$E$30,0,10*ROW('Sanitation Data'!E104))="","",OFFSET('Sanitation Data'!$E$30,0,10*ROW('Sanitation Data'!E104)))</f>
        <v/>
      </c>
      <c r="CS110" s="300" t="str">
        <f ca="true">+IF(OFFSET('Sanitation Data'!$E$31,0,10*ROW('Sanitation Data'!E104))="","",OFFSET('Sanitation Data'!$E$31,0,10*ROW('Sanitation Data'!E104)))</f>
        <v/>
      </c>
      <c r="CT110" s="300" t="str">
        <f ca="true">+IF(OFFSET('Sanitation Data'!$E$32,0,10*ROW('Sanitation Data'!E104))="","",OFFSET('Sanitation Data'!$E$32,0,10*ROW('Sanitation Data'!E104)))</f>
        <v/>
      </c>
      <c r="CU110" s="300" t="str">
        <f ca="true">+IF(OFFSET('Sanitation Data'!$F$28,0,10*ROW('Sanitation Data'!F104))="","",OFFSET('Sanitation Data'!$F$28,0,10*ROW('Sanitation Data'!F104)))</f>
        <v/>
      </c>
      <c r="CV110" s="300" t="str">
        <f ca="true">+IF(OFFSET('Sanitation Data'!$F$29,0,10*ROW('Sanitation Data'!F104))="","",OFFSET('Sanitation Data'!$F$29,0,10*ROW('Sanitation Data'!F104)))</f>
        <v/>
      </c>
      <c r="CW110" s="300" t="str">
        <f ca="true">+IF(OFFSET('Sanitation Data'!$F$30,0,10*ROW('Sanitation Data'!F104))="","",OFFSET('Sanitation Data'!$F$30,0,10*ROW('Sanitation Data'!F104)))</f>
        <v/>
      </c>
      <c r="CX110" s="300" t="str">
        <f ca="true">+IF(OFFSET('Sanitation Data'!$F$31,0,10*ROW('Sanitation Data'!F104))="","",OFFSET('Sanitation Data'!$F$31,0,10*ROW('Sanitation Data'!F104)))</f>
        <v/>
      </c>
      <c r="CY110" s="300" t="str">
        <f ca="true">+IF(OFFSET('Sanitation Data'!$F$32,0,10*ROW('Sanitation Data'!F104))="","",OFFSET('Sanitation Data'!$F$32,0,10*ROW('Sanitation Data'!F104)))</f>
        <v/>
      </c>
      <c r="CZ110" s="300" t="str">
        <f ca="true">+IF(OFFSET('Sanitation Data'!$G$28,0,10*ROW('Sanitation Data'!G104))="","",OFFSET('Sanitation Data'!$G$28,0,10*ROW('Sanitation Data'!G104)))</f>
        <v/>
      </c>
      <c r="DA110" s="300" t="str">
        <f ca="true">+IF(OFFSET('Sanitation Data'!$G$29,0,10*ROW('Sanitation Data'!G104))="","",OFFSET('Sanitation Data'!$G$29,0,10*ROW('Sanitation Data'!G104)))</f>
        <v/>
      </c>
      <c r="DB110" s="300" t="str">
        <f ca="true">+IF(OFFSET('Sanitation Data'!$G$30,0,10*ROW('Sanitation Data'!G104))="","",OFFSET('Sanitation Data'!$G$30,0,10*ROW('Sanitation Data'!G104)))</f>
        <v/>
      </c>
      <c r="DC110" s="300" t="str">
        <f ca="true">+IF(OFFSET('Sanitation Data'!$G$31,0,10*ROW('Sanitation Data'!G104))="","",OFFSET('Sanitation Data'!$G$31,0,10*ROW('Sanitation Data'!G104)))</f>
        <v/>
      </c>
      <c r="DD110" s="300" t="str">
        <f ca="true">+IF(OFFSET('Sanitation Data'!$G$32,0,10*ROW('Sanitation Data'!G104))="","",OFFSET('Sanitation Data'!$G$32,0,10*ROW('Sanitation Data'!G104)))</f>
        <v/>
      </c>
      <c r="DE110" s="300" t="str">
        <f ca="true">+IF(OFFSET('Sanitation Data'!$H$28,0,10*ROW('Sanitation Data'!H104))="","",OFFSET('Sanitation Data'!$H$28,0,10*ROW('Sanitation Data'!H104)))</f>
        <v/>
      </c>
      <c r="DF110" s="300" t="str">
        <f ca="true">+IF(OFFSET('Sanitation Data'!$H$29,0,10*ROW('Sanitation Data'!H104))="","",OFFSET('Sanitation Data'!$H$29,0,10*ROW('Sanitation Data'!H104)))</f>
        <v/>
      </c>
      <c r="DG110" s="300" t="str">
        <f ca="true">+IF(OFFSET('Sanitation Data'!$H$30,0,10*ROW('Sanitation Data'!H104))="","",OFFSET('Sanitation Data'!$H$30,0,10*ROW('Sanitation Data'!H104)))</f>
        <v/>
      </c>
      <c r="DH110" s="300" t="str">
        <f ca="true">+IF(OFFSET('Sanitation Data'!$H$31,0,10*ROW('Sanitation Data'!H104))="","",OFFSET('Sanitation Data'!$H$31,0,10*ROW('Sanitation Data'!H104)))</f>
        <v/>
      </c>
      <c r="DI110" s="300" t="str">
        <f ca="true">+IF(OFFSET('Sanitation Data'!$H$32,0,10*ROW('Sanitation Data'!H104))="","",OFFSET('Sanitation Data'!$H$32,0,10*ROW('Sanitation Data'!H104)))</f>
        <v/>
      </c>
      <c r="DJ110" s="300" t="str">
        <f ca="true">+IF(OFFSET('Sanitation Data'!$I$28,0,10*ROW('Sanitation Data'!I104))="","",OFFSET('Sanitation Data'!$I$28,0,10*ROW('Sanitation Data'!I104)))</f>
        <v/>
      </c>
      <c r="DK110" s="300" t="str">
        <f ca="true">+IF(OFFSET('Sanitation Data'!$I$29,0,10*ROW('Sanitation Data'!I104))="","",OFFSET('Sanitation Data'!$I$29,0,10*ROW('Sanitation Data'!I104)))</f>
        <v/>
      </c>
      <c r="DL110" s="300" t="str">
        <f ca="true">+IF(OFFSET('Sanitation Data'!$I$30,0,10*ROW('Sanitation Data'!I104))="","",OFFSET('Sanitation Data'!$I$30,0,10*ROW('Sanitation Data'!I104)))</f>
        <v/>
      </c>
      <c r="DM110" s="300" t="str">
        <f ca="true">+IF(OFFSET('Sanitation Data'!$I$31,0,10*ROW('Sanitation Data'!I104))="","",OFFSET('Sanitation Data'!$I$31,0,10*ROW('Sanitation Data'!I104)))</f>
        <v/>
      </c>
      <c r="DN110" s="300" t="str">
        <f ca="true">+IF(OFFSET('Sanitation Data'!$I$32,0,10*ROW('Sanitation Data'!I104))="","",OFFSET('Sanitation Data'!$I$32,0,10*ROW('Sanitation Data'!I104)))</f>
        <v/>
      </c>
      <c r="DO110" s="300" t="str">
        <f ca="true">+IF(OFFSET('Hygiene Data'!$D$11,0,10*ROW('Hygiene Data'!D104))="","",OFFSET('Hygiene Data'!$D$11,0,10*ROW('Hygiene Data'!D104)))</f>
        <v/>
      </c>
      <c r="DP110" s="300" t="str">
        <f ca="true">+IF(OFFSET('Hygiene Data'!$D$12,0,10*ROW('Hygiene Data'!D104))="","",OFFSET('Hygiene Data'!$D$12,0,10*ROW('Hygiene Data'!D104)))</f>
        <v/>
      </c>
      <c r="DQ110" s="300" t="str">
        <f ca="true">+IF(OFFSET('Hygiene Data'!$D$13,0,10*ROW('Hygiene Data'!D104))="","",OFFSET('Hygiene Data'!$D$13,0,10*ROW('Hygiene Data'!D104)))</f>
        <v/>
      </c>
      <c r="DR110" s="300" t="str">
        <f ca="true">+IF(OFFSET('Hygiene Data'!$E$11,0,10*ROW('Hygiene Data'!E104))="","",OFFSET('Hygiene Data'!$E$11,0,10*ROW('Hygiene Data'!E104)))</f>
        <v/>
      </c>
      <c r="DS110" s="300" t="str">
        <f ca="true">+IF(OFFSET('Hygiene Data'!$E$12,0,10*ROW('Hygiene Data'!E104))="","",OFFSET('Hygiene Data'!$E$12,0,10*ROW('Hygiene Data'!E104)))</f>
        <v/>
      </c>
      <c r="DT110" s="300" t="str">
        <f ca="true">+IF(OFFSET('Hygiene Data'!$E$13,0,10*ROW('Hygiene Data'!E104))="","",OFFSET('Hygiene Data'!$E$13,0,10*ROW('Hygiene Data'!E104)))</f>
        <v/>
      </c>
      <c r="DU110" s="300" t="str">
        <f ca="true">+IF(OFFSET('Hygiene Data'!$F$11,0,10*ROW('Hygiene Data'!F104))="","",OFFSET('Hygiene Data'!$F$11,0,10*ROW('Hygiene Data'!F104)))</f>
        <v/>
      </c>
      <c r="DV110" s="300" t="str">
        <f ca="true">+IF(OFFSET('Hygiene Data'!$F$12,0,10*ROW('Hygiene Data'!F104))="","",OFFSET('Hygiene Data'!$F$12,0,10*ROW('Hygiene Data'!F104)))</f>
        <v/>
      </c>
      <c r="DW110" s="300" t="str">
        <f ca="true">+IF(OFFSET('Hygiene Data'!$F$13,0,10*ROW('Hygiene Data'!F104))="","",OFFSET('Hygiene Data'!$F$13,0,10*ROW('Hygiene Data'!F104)))</f>
        <v/>
      </c>
      <c r="DX110" s="300" t="str">
        <f ca="true">+IF(OFFSET('Hygiene Data'!$G$11,0,10*ROW('Hygiene Data'!G104))="","",OFFSET('Hygiene Data'!$G$11,0,10*ROW('Hygiene Data'!G104)))</f>
        <v/>
      </c>
      <c r="DY110" s="300" t="str">
        <f ca="true">+IF(OFFSET('Hygiene Data'!$G$12,0,10*ROW('Hygiene Data'!G104))="","",OFFSET('Hygiene Data'!$G$12,0,10*ROW('Hygiene Data'!G104)))</f>
        <v/>
      </c>
      <c r="DZ110" s="300" t="str">
        <f ca="true">+IF(OFFSET('Hygiene Data'!$G$13,0,10*ROW('Hygiene Data'!G104))="","",OFFSET('Hygiene Data'!$G$13,0,10*ROW('Hygiene Data'!G104)))</f>
        <v/>
      </c>
      <c r="EA110" s="300" t="str">
        <f ca="true">+IF(OFFSET('Hygiene Data'!$H$11,0,10*ROW('Hygiene Data'!H104))="","",OFFSET('Hygiene Data'!$H$11,0,10*ROW('Hygiene Data'!H104)))</f>
        <v/>
      </c>
      <c r="EB110" s="300" t="str">
        <f ca="true">+IF(OFFSET('Hygiene Data'!$H$12,0,10*ROW('Hygiene Data'!H104))="","",OFFSET('Hygiene Data'!$H$12,0,10*ROW('Hygiene Data'!H104)))</f>
        <v/>
      </c>
      <c r="EC110" s="300" t="str">
        <f ca="true">+IF(OFFSET('Hygiene Data'!$H$13,0,10*ROW('Hygiene Data'!H104))="","",OFFSET('Hygiene Data'!$H$13,0,10*ROW('Hygiene Data'!H104)))</f>
        <v/>
      </c>
      <c r="ED110" s="300" t="str">
        <f ca="true">+IF(OFFSET('Hygiene Data'!$I$11,0,10*ROW('Hygiene Data'!I104))="","",OFFSET('Hygiene Data'!$I$11,0,10*ROW('Hygiene Data'!I104)))</f>
        <v/>
      </c>
      <c r="EE110" s="300" t="str">
        <f ca="true">+IF(OFFSET('Hygiene Data'!$I$12,0,10*ROW('Hygiene Data'!I104))="","",OFFSET('Hygiene Data'!$I$12,0,10*ROW('Hygiene Data'!I104)))</f>
        <v/>
      </c>
      <c r="EF110" s="300"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57"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0"/>
      <c r="BS111" s="300" t="str">
        <f ca="true">+IF(OFFSET('Water Data'!$D$27,0,10*ROW('Water Data'!D105))="","",OFFSET('Water Data'!$D$27,0,10*ROW('Water Data'!D105)))</f>
        <v/>
      </c>
      <c r="BT111" s="300" t="str">
        <f ca="true">+IF(OFFSET('Water Data'!$D$28,0,10*ROW('Water Data'!D105))="","",OFFSET('Water Data'!$D$28,0,10*ROW('Water Data'!D105)))</f>
        <v/>
      </c>
      <c r="BU111" s="300" t="str">
        <f ca="true">+IF(OFFSET('Water Data'!$D$29,0,10*ROW('Water Data'!D105))="","",OFFSET('Water Data'!$D$29,0,10*ROW('Water Data'!D105)))</f>
        <v/>
      </c>
      <c r="BV111" s="300" t="str">
        <f ca="true">+IF(OFFSET('Water Data'!$E$27,0,10*ROW('Water Data'!E105))="","",OFFSET('Water Data'!$E$27,0,10*ROW('Water Data'!E105)))</f>
        <v/>
      </c>
      <c r="BW111" s="300" t="str">
        <f ca="true">+IF(OFFSET('Water Data'!$E$28,0,10*ROW('Water Data'!E105))="","",OFFSET('Water Data'!$E$28,0,10*ROW('Water Data'!E105)))</f>
        <v/>
      </c>
      <c r="BX111" s="300" t="str">
        <f ca="true">+IF(OFFSET('Water Data'!$E$29,0,10*ROW('Water Data'!E105))="","",OFFSET('Water Data'!$E$29,0,10*ROW('Water Data'!E105)))</f>
        <v/>
      </c>
      <c r="BY111" s="300" t="str">
        <f ca="true">+IF(OFFSET('Water Data'!$F$27,0,10*ROW('Water Data'!F105))="","",OFFSET('Water Data'!$F$27,0,10*ROW('Water Data'!F105)))</f>
        <v/>
      </c>
      <c r="BZ111" s="300" t="str">
        <f ca="true">+IF(OFFSET('Water Data'!$F$28,0,10*ROW('Water Data'!F105))="","",OFFSET('Water Data'!$F$28,0,10*ROW('Water Data'!F105)))</f>
        <v/>
      </c>
      <c r="CA111" s="300" t="str">
        <f ca="true">+IF(OFFSET('Water Data'!$F$29,0,10*ROW('Water Data'!F105))="","",OFFSET('Water Data'!$F$29,0,10*ROW('Water Data'!F105)))</f>
        <v/>
      </c>
      <c r="CB111" s="300" t="str">
        <f ca="true">+IF(OFFSET('Water Data'!$G$27,0,10*ROW('Water Data'!G105))="","",OFFSET('Water Data'!$G$27,0,10*ROW('Water Data'!G105)))</f>
        <v/>
      </c>
      <c r="CC111" s="300" t="str">
        <f ca="true">+IF(OFFSET('Water Data'!$G$28,0,10*ROW('Water Data'!G105))="","",OFFSET('Water Data'!$G$28,0,10*ROW('Water Data'!G105)))</f>
        <v/>
      </c>
      <c r="CD111" s="300" t="str">
        <f ca="true">+IF(OFFSET('Water Data'!$G$29,0,10*ROW('Water Data'!G105))="","",OFFSET('Water Data'!$G$29,0,10*ROW('Water Data'!G105)))</f>
        <v/>
      </c>
      <c r="CE111" s="300" t="str">
        <f ca="true">+IF(OFFSET('Water Data'!$H$27,0,10*ROW('Water Data'!H105))="","",OFFSET('Water Data'!$H$27,0,10*ROW('Water Data'!H105)))</f>
        <v/>
      </c>
      <c r="CF111" s="300" t="str">
        <f ca="true">+IF(OFFSET('Water Data'!$H$28,0,10*ROW('Water Data'!H105))="","",OFFSET('Water Data'!$H$28,0,10*ROW('Water Data'!H105)))</f>
        <v/>
      </c>
      <c r="CG111" s="300" t="str">
        <f ca="true">+IF(OFFSET('Water Data'!$H$29,0,10*ROW('Water Data'!H105))="","",OFFSET('Water Data'!$H$29,0,10*ROW('Water Data'!H105)))</f>
        <v/>
      </c>
      <c r="CH111" s="300" t="str">
        <f ca="true">+IF(OFFSET('Water Data'!$I$27,0,10*ROW('Water Data'!I105))="","",OFFSET('Water Data'!$I$27,0,10*ROW('Water Data'!I105)))</f>
        <v/>
      </c>
      <c r="CI111" s="300" t="str">
        <f ca="true">+IF(OFFSET('Water Data'!$I$28,0,10*ROW('Water Data'!I105))="","",OFFSET('Water Data'!$I$28,0,10*ROW('Water Data'!I105)))</f>
        <v/>
      </c>
      <c r="CJ111" s="300" t="str">
        <f ca="true">+IF(OFFSET('Water Data'!$I$29,0,10*ROW('Water Data'!I105))="","",OFFSET('Water Data'!$I$29,0,10*ROW('Water Data'!I105)))</f>
        <v/>
      </c>
      <c r="CK111" s="300" t="str">
        <f ca="true">+IF(OFFSET('Sanitation Data'!$D$28,0,10*ROW('Sanitation Data'!D105))="","",OFFSET('Sanitation Data'!$D$28,0,10*ROW('Sanitation Data'!D105)))</f>
        <v/>
      </c>
      <c r="CL111" s="300" t="str">
        <f ca="true">+IF(OFFSET('Sanitation Data'!$D$29,0,10*ROW('Sanitation Data'!D105))="","",OFFSET('Sanitation Data'!$D$29,0,10*ROW('Sanitation Data'!D105)))</f>
        <v/>
      </c>
      <c r="CM111" s="300" t="str">
        <f ca="true">+IF(OFFSET('Sanitation Data'!$D$30,0,10*ROW('Sanitation Data'!D105))="","",OFFSET('Sanitation Data'!$D$30,0,10*ROW('Sanitation Data'!D105)))</f>
        <v/>
      </c>
      <c r="CN111" s="300" t="str">
        <f ca="true">+IF(OFFSET('Sanitation Data'!$D$31,0,10*ROW('Sanitation Data'!D105))="","",OFFSET('Sanitation Data'!$D$31,0,10*ROW('Sanitation Data'!D105)))</f>
        <v/>
      </c>
      <c r="CO111" s="300" t="str">
        <f ca="true">+IF(OFFSET('Sanitation Data'!$D$32,0,10*ROW('Sanitation Data'!D105))="","",OFFSET('Sanitation Data'!$D$32,0,10*ROW('Sanitation Data'!D105)))</f>
        <v/>
      </c>
      <c r="CP111" s="300" t="str">
        <f ca="true">+IF(OFFSET('Sanitation Data'!$E$28,0,10*ROW('Sanitation Data'!E105))="","",OFFSET('Sanitation Data'!$E$28,0,10*ROW('Sanitation Data'!E105)))</f>
        <v/>
      </c>
      <c r="CQ111" s="300" t="str">
        <f ca="true">+IF(OFFSET('Sanitation Data'!$E$29,0,10*ROW('Sanitation Data'!E105))="","",OFFSET('Sanitation Data'!$E$29,0,10*ROW('Sanitation Data'!E105)))</f>
        <v/>
      </c>
      <c r="CR111" s="300" t="str">
        <f ca="true">+IF(OFFSET('Sanitation Data'!$E$30,0,10*ROW('Sanitation Data'!E105))="","",OFFSET('Sanitation Data'!$E$30,0,10*ROW('Sanitation Data'!E105)))</f>
        <v/>
      </c>
      <c r="CS111" s="300" t="str">
        <f ca="true">+IF(OFFSET('Sanitation Data'!$E$31,0,10*ROW('Sanitation Data'!E105))="","",OFFSET('Sanitation Data'!$E$31,0,10*ROW('Sanitation Data'!E105)))</f>
        <v/>
      </c>
      <c r="CT111" s="300" t="str">
        <f ca="true">+IF(OFFSET('Sanitation Data'!$E$32,0,10*ROW('Sanitation Data'!E105))="","",OFFSET('Sanitation Data'!$E$32,0,10*ROW('Sanitation Data'!E105)))</f>
        <v/>
      </c>
      <c r="CU111" s="300" t="str">
        <f ca="true">+IF(OFFSET('Sanitation Data'!$F$28,0,10*ROW('Sanitation Data'!F105))="","",OFFSET('Sanitation Data'!$F$28,0,10*ROW('Sanitation Data'!F105)))</f>
        <v/>
      </c>
      <c r="CV111" s="300" t="str">
        <f ca="true">+IF(OFFSET('Sanitation Data'!$F$29,0,10*ROW('Sanitation Data'!F105))="","",OFFSET('Sanitation Data'!$F$29,0,10*ROW('Sanitation Data'!F105)))</f>
        <v/>
      </c>
      <c r="CW111" s="300" t="str">
        <f ca="true">+IF(OFFSET('Sanitation Data'!$F$30,0,10*ROW('Sanitation Data'!F105))="","",OFFSET('Sanitation Data'!$F$30,0,10*ROW('Sanitation Data'!F105)))</f>
        <v/>
      </c>
      <c r="CX111" s="300" t="str">
        <f ca="true">+IF(OFFSET('Sanitation Data'!$F$31,0,10*ROW('Sanitation Data'!F105))="","",OFFSET('Sanitation Data'!$F$31,0,10*ROW('Sanitation Data'!F105)))</f>
        <v/>
      </c>
      <c r="CY111" s="300" t="str">
        <f ca="true">+IF(OFFSET('Sanitation Data'!$F$32,0,10*ROW('Sanitation Data'!F105))="","",OFFSET('Sanitation Data'!$F$32,0,10*ROW('Sanitation Data'!F105)))</f>
        <v/>
      </c>
      <c r="CZ111" s="300" t="str">
        <f ca="true">+IF(OFFSET('Sanitation Data'!$G$28,0,10*ROW('Sanitation Data'!G105))="","",OFFSET('Sanitation Data'!$G$28,0,10*ROW('Sanitation Data'!G105)))</f>
        <v/>
      </c>
      <c r="DA111" s="300" t="str">
        <f ca="true">+IF(OFFSET('Sanitation Data'!$G$29,0,10*ROW('Sanitation Data'!G105))="","",OFFSET('Sanitation Data'!$G$29,0,10*ROW('Sanitation Data'!G105)))</f>
        <v/>
      </c>
      <c r="DB111" s="300" t="str">
        <f ca="true">+IF(OFFSET('Sanitation Data'!$G$30,0,10*ROW('Sanitation Data'!G105))="","",OFFSET('Sanitation Data'!$G$30,0,10*ROW('Sanitation Data'!G105)))</f>
        <v/>
      </c>
      <c r="DC111" s="300" t="str">
        <f ca="true">+IF(OFFSET('Sanitation Data'!$G$31,0,10*ROW('Sanitation Data'!G105))="","",OFFSET('Sanitation Data'!$G$31,0,10*ROW('Sanitation Data'!G105)))</f>
        <v/>
      </c>
      <c r="DD111" s="300" t="str">
        <f ca="true">+IF(OFFSET('Sanitation Data'!$G$32,0,10*ROW('Sanitation Data'!G105))="","",OFFSET('Sanitation Data'!$G$32,0,10*ROW('Sanitation Data'!G105)))</f>
        <v/>
      </c>
      <c r="DE111" s="300" t="str">
        <f ca="true">+IF(OFFSET('Sanitation Data'!$H$28,0,10*ROW('Sanitation Data'!H105))="","",OFFSET('Sanitation Data'!$H$28,0,10*ROW('Sanitation Data'!H105)))</f>
        <v/>
      </c>
      <c r="DF111" s="300" t="str">
        <f ca="true">+IF(OFFSET('Sanitation Data'!$H$29,0,10*ROW('Sanitation Data'!H105))="","",OFFSET('Sanitation Data'!$H$29,0,10*ROW('Sanitation Data'!H105)))</f>
        <v/>
      </c>
      <c r="DG111" s="300" t="str">
        <f ca="true">+IF(OFFSET('Sanitation Data'!$H$30,0,10*ROW('Sanitation Data'!H105))="","",OFFSET('Sanitation Data'!$H$30,0,10*ROW('Sanitation Data'!H105)))</f>
        <v/>
      </c>
      <c r="DH111" s="300" t="str">
        <f ca="true">+IF(OFFSET('Sanitation Data'!$H$31,0,10*ROW('Sanitation Data'!H105))="","",OFFSET('Sanitation Data'!$H$31,0,10*ROW('Sanitation Data'!H105)))</f>
        <v/>
      </c>
      <c r="DI111" s="300" t="str">
        <f ca="true">+IF(OFFSET('Sanitation Data'!$H$32,0,10*ROW('Sanitation Data'!H105))="","",OFFSET('Sanitation Data'!$H$32,0,10*ROW('Sanitation Data'!H105)))</f>
        <v/>
      </c>
      <c r="DJ111" s="300" t="str">
        <f ca="true">+IF(OFFSET('Sanitation Data'!$I$28,0,10*ROW('Sanitation Data'!I105))="","",OFFSET('Sanitation Data'!$I$28,0,10*ROW('Sanitation Data'!I105)))</f>
        <v/>
      </c>
      <c r="DK111" s="300" t="str">
        <f ca="true">+IF(OFFSET('Sanitation Data'!$I$29,0,10*ROW('Sanitation Data'!I105))="","",OFFSET('Sanitation Data'!$I$29,0,10*ROW('Sanitation Data'!I105)))</f>
        <v/>
      </c>
      <c r="DL111" s="300" t="str">
        <f ca="true">+IF(OFFSET('Sanitation Data'!$I$30,0,10*ROW('Sanitation Data'!I105))="","",OFFSET('Sanitation Data'!$I$30,0,10*ROW('Sanitation Data'!I105)))</f>
        <v/>
      </c>
      <c r="DM111" s="300" t="str">
        <f ca="true">+IF(OFFSET('Sanitation Data'!$I$31,0,10*ROW('Sanitation Data'!I105))="","",OFFSET('Sanitation Data'!$I$31,0,10*ROW('Sanitation Data'!I105)))</f>
        <v/>
      </c>
      <c r="DN111" s="300" t="str">
        <f ca="true">+IF(OFFSET('Sanitation Data'!$I$32,0,10*ROW('Sanitation Data'!I105))="","",OFFSET('Sanitation Data'!$I$32,0,10*ROW('Sanitation Data'!I105)))</f>
        <v/>
      </c>
      <c r="DO111" s="300" t="str">
        <f ca="true">+IF(OFFSET('Hygiene Data'!$D$11,0,10*ROW('Hygiene Data'!D105))="","",OFFSET('Hygiene Data'!$D$11,0,10*ROW('Hygiene Data'!D105)))</f>
        <v/>
      </c>
      <c r="DP111" s="300" t="str">
        <f ca="true">+IF(OFFSET('Hygiene Data'!$D$12,0,10*ROW('Hygiene Data'!D105))="","",OFFSET('Hygiene Data'!$D$12,0,10*ROW('Hygiene Data'!D105)))</f>
        <v/>
      </c>
      <c r="DQ111" s="300" t="str">
        <f ca="true">+IF(OFFSET('Hygiene Data'!$D$13,0,10*ROW('Hygiene Data'!D105))="","",OFFSET('Hygiene Data'!$D$13,0,10*ROW('Hygiene Data'!D105)))</f>
        <v/>
      </c>
      <c r="DR111" s="300" t="str">
        <f ca="true">+IF(OFFSET('Hygiene Data'!$E$11,0,10*ROW('Hygiene Data'!E105))="","",OFFSET('Hygiene Data'!$E$11,0,10*ROW('Hygiene Data'!E105)))</f>
        <v/>
      </c>
      <c r="DS111" s="300" t="str">
        <f ca="true">+IF(OFFSET('Hygiene Data'!$E$12,0,10*ROW('Hygiene Data'!E105))="","",OFFSET('Hygiene Data'!$E$12,0,10*ROW('Hygiene Data'!E105)))</f>
        <v/>
      </c>
      <c r="DT111" s="300" t="str">
        <f ca="true">+IF(OFFSET('Hygiene Data'!$E$13,0,10*ROW('Hygiene Data'!E105))="","",OFFSET('Hygiene Data'!$E$13,0,10*ROW('Hygiene Data'!E105)))</f>
        <v/>
      </c>
      <c r="DU111" s="300" t="str">
        <f ca="true">+IF(OFFSET('Hygiene Data'!$F$11,0,10*ROW('Hygiene Data'!F105))="","",OFFSET('Hygiene Data'!$F$11,0,10*ROW('Hygiene Data'!F105)))</f>
        <v/>
      </c>
      <c r="DV111" s="300" t="str">
        <f ca="true">+IF(OFFSET('Hygiene Data'!$F$12,0,10*ROW('Hygiene Data'!F105))="","",OFFSET('Hygiene Data'!$F$12,0,10*ROW('Hygiene Data'!F105)))</f>
        <v/>
      </c>
      <c r="DW111" s="300" t="str">
        <f ca="true">+IF(OFFSET('Hygiene Data'!$F$13,0,10*ROW('Hygiene Data'!F105))="","",OFFSET('Hygiene Data'!$F$13,0,10*ROW('Hygiene Data'!F105)))</f>
        <v/>
      </c>
      <c r="DX111" s="300" t="str">
        <f ca="true">+IF(OFFSET('Hygiene Data'!$G$11,0,10*ROW('Hygiene Data'!G105))="","",OFFSET('Hygiene Data'!$G$11,0,10*ROW('Hygiene Data'!G105)))</f>
        <v/>
      </c>
      <c r="DY111" s="300" t="str">
        <f ca="true">+IF(OFFSET('Hygiene Data'!$G$12,0,10*ROW('Hygiene Data'!G105))="","",OFFSET('Hygiene Data'!$G$12,0,10*ROW('Hygiene Data'!G105)))</f>
        <v/>
      </c>
      <c r="DZ111" s="300" t="str">
        <f ca="true">+IF(OFFSET('Hygiene Data'!$G$13,0,10*ROW('Hygiene Data'!G105))="","",OFFSET('Hygiene Data'!$G$13,0,10*ROW('Hygiene Data'!G105)))</f>
        <v/>
      </c>
      <c r="EA111" s="300" t="str">
        <f ca="true">+IF(OFFSET('Hygiene Data'!$H$11,0,10*ROW('Hygiene Data'!H105))="","",OFFSET('Hygiene Data'!$H$11,0,10*ROW('Hygiene Data'!H105)))</f>
        <v/>
      </c>
      <c r="EB111" s="300" t="str">
        <f ca="true">+IF(OFFSET('Hygiene Data'!$H$12,0,10*ROW('Hygiene Data'!H105))="","",OFFSET('Hygiene Data'!$H$12,0,10*ROW('Hygiene Data'!H105)))</f>
        <v/>
      </c>
      <c r="EC111" s="300" t="str">
        <f ca="true">+IF(OFFSET('Hygiene Data'!$H$13,0,10*ROW('Hygiene Data'!H105))="","",OFFSET('Hygiene Data'!$H$13,0,10*ROW('Hygiene Data'!H105)))</f>
        <v/>
      </c>
      <c r="ED111" s="300" t="str">
        <f ca="true">+IF(OFFSET('Hygiene Data'!$I$11,0,10*ROW('Hygiene Data'!I105))="","",OFFSET('Hygiene Data'!$I$11,0,10*ROW('Hygiene Data'!I105)))</f>
        <v/>
      </c>
      <c r="EE111" s="300" t="str">
        <f ca="true">+IF(OFFSET('Hygiene Data'!$I$12,0,10*ROW('Hygiene Data'!I105))="","",OFFSET('Hygiene Data'!$I$12,0,10*ROW('Hygiene Data'!I105)))</f>
        <v/>
      </c>
      <c r="EF111" s="300"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57"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0"/>
      <c r="BS112" s="300" t="str">
        <f ca="true">+IF(OFFSET('Water Data'!$D$27,0,10*ROW('Water Data'!D106))="","",OFFSET('Water Data'!$D$27,0,10*ROW('Water Data'!D106)))</f>
        <v/>
      </c>
      <c r="BT112" s="300" t="str">
        <f ca="true">+IF(OFFSET('Water Data'!$D$28,0,10*ROW('Water Data'!D106))="","",OFFSET('Water Data'!$D$28,0,10*ROW('Water Data'!D106)))</f>
        <v/>
      </c>
      <c r="BU112" s="300" t="str">
        <f ca="true">+IF(OFFSET('Water Data'!$D$29,0,10*ROW('Water Data'!D106))="","",OFFSET('Water Data'!$D$29,0,10*ROW('Water Data'!D106)))</f>
        <v/>
      </c>
      <c r="BV112" s="300" t="str">
        <f ca="true">+IF(OFFSET('Water Data'!$E$27,0,10*ROW('Water Data'!E106))="","",OFFSET('Water Data'!$E$27,0,10*ROW('Water Data'!E106)))</f>
        <v/>
      </c>
      <c r="BW112" s="300" t="str">
        <f ca="true">+IF(OFFSET('Water Data'!$E$28,0,10*ROW('Water Data'!E106))="","",OFFSET('Water Data'!$E$28,0,10*ROW('Water Data'!E106)))</f>
        <v/>
      </c>
      <c r="BX112" s="300" t="str">
        <f ca="true">+IF(OFFSET('Water Data'!$E$29,0,10*ROW('Water Data'!E106))="","",OFFSET('Water Data'!$E$29,0,10*ROW('Water Data'!E106)))</f>
        <v/>
      </c>
      <c r="BY112" s="300" t="str">
        <f ca="true">+IF(OFFSET('Water Data'!$F$27,0,10*ROW('Water Data'!F106))="","",OFFSET('Water Data'!$F$27,0,10*ROW('Water Data'!F106)))</f>
        <v/>
      </c>
      <c r="BZ112" s="300" t="str">
        <f ca="true">+IF(OFFSET('Water Data'!$F$28,0,10*ROW('Water Data'!F106))="","",OFFSET('Water Data'!$F$28,0,10*ROW('Water Data'!F106)))</f>
        <v/>
      </c>
      <c r="CA112" s="300" t="str">
        <f ca="true">+IF(OFFSET('Water Data'!$F$29,0,10*ROW('Water Data'!F106))="","",OFFSET('Water Data'!$F$29,0,10*ROW('Water Data'!F106)))</f>
        <v/>
      </c>
      <c r="CB112" s="300" t="str">
        <f ca="true">+IF(OFFSET('Water Data'!$G$27,0,10*ROW('Water Data'!G106))="","",OFFSET('Water Data'!$G$27,0,10*ROW('Water Data'!G106)))</f>
        <v/>
      </c>
      <c r="CC112" s="300" t="str">
        <f ca="true">+IF(OFFSET('Water Data'!$G$28,0,10*ROW('Water Data'!G106))="","",OFFSET('Water Data'!$G$28,0,10*ROW('Water Data'!G106)))</f>
        <v/>
      </c>
      <c r="CD112" s="300" t="str">
        <f ca="true">+IF(OFFSET('Water Data'!$G$29,0,10*ROW('Water Data'!G106))="","",OFFSET('Water Data'!$G$29,0,10*ROW('Water Data'!G106)))</f>
        <v/>
      </c>
      <c r="CE112" s="300" t="str">
        <f ca="true">+IF(OFFSET('Water Data'!$H$27,0,10*ROW('Water Data'!H106))="","",OFFSET('Water Data'!$H$27,0,10*ROW('Water Data'!H106)))</f>
        <v/>
      </c>
      <c r="CF112" s="300" t="str">
        <f ca="true">+IF(OFFSET('Water Data'!$H$28,0,10*ROW('Water Data'!H106))="","",OFFSET('Water Data'!$H$28,0,10*ROW('Water Data'!H106)))</f>
        <v/>
      </c>
      <c r="CG112" s="300" t="str">
        <f ca="true">+IF(OFFSET('Water Data'!$H$29,0,10*ROW('Water Data'!H106))="","",OFFSET('Water Data'!$H$29,0,10*ROW('Water Data'!H106)))</f>
        <v/>
      </c>
      <c r="CH112" s="300" t="str">
        <f ca="true">+IF(OFFSET('Water Data'!$I$27,0,10*ROW('Water Data'!I106))="","",OFFSET('Water Data'!$I$27,0,10*ROW('Water Data'!I106)))</f>
        <v/>
      </c>
      <c r="CI112" s="300" t="str">
        <f ca="true">+IF(OFFSET('Water Data'!$I$28,0,10*ROW('Water Data'!I106))="","",OFFSET('Water Data'!$I$28,0,10*ROW('Water Data'!I106)))</f>
        <v/>
      </c>
      <c r="CJ112" s="300" t="str">
        <f ca="true">+IF(OFFSET('Water Data'!$I$29,0,10*ROW('Water Data'!I106))="","",OFFSET('Water Data'!$I$29,0,10*ROW('Water Data'!I106)))</f>
        <v/>
      </c>
      <c r="CK112" s="300" t="str">
        <f ca="true">+IF(OFFSET('Sanitation Data'!$D$28,0,10*ROW('Sanitation Data'!D106))="","",OFFSET('Sanitation Data'!$D$28,0,10*ROW('Sanitation Data'!D106)))</f>
        <v/>
      </c>
      <c r="CL112" s="300" t="str">
        <f ca="true">+IF(OFFSET('Sanitation Data'!$D$29,0,10*ROW('Sanitation Data'!D106))="","",OFFSET('Sanitation Data'!$D$29,0,10*ROW('Sanitation Data'!D106)))</f>
        <v/>
      </c>
      <c r="CM112" s="300" t="str">
        <f ca="true">+IF(OFFSET('Sanitation Data'!$D$30,0,10*ROW('Sanitation Data'!D106))="","",OFFSET('Sanitation Data'!$D$30,0,10*ROW('Sanitation Data'!D106)))</f>
        <v/>
      </c>
      <c r="CN112" s="300" t="str">
        <f ca="true">+IF(OFFSET('Sanitation Data'!$D$31,0,10*ROW('Sanitation Data'!D106))="","",OFFSET('Sanitation Data'!$D$31,0,10*ROW('Sanitation Data'!D106)))</f>
        <v/>
      </c>
      <c r="CO112" s="300" t="str">
        <f ca="true">+IF(OFFSET('Sanitation Data'!$D$32,0,10*ROW('Sanitation Data'!D106))="","",OFFSET('Sanitation Data'!$D$32,0,10*ROW('Sanitation Data'!D106)))</f>
        <v/>
      </c>
      <c r="CP112" s="300" t="str">
        <f ca="true">+IF(OFFSET('Sanitation Data'!$E$28,0,10*ROW('Sanitation Data'!E106))="","",OFFSET('Sanitation Data'!$E$28,0,10*ROW('Sanitation Data'!E106)))</f>
        <v/>
      </c>
      <c r="CQ112" s="300" t="str">
        <f ca="true">+IF(OFFSET('Sanitation Data'!$E$29,0,10*ROW('Sanitation Data'!E106))="","",OFFSET('Sanitation Data'!$E$29,0,10*ROW('Sanitation Data'!E106)))</f>
        <v/>
      </c>
      <c r="CR112" s="300" t="str">
        <f ca="true">+IF(OFFSET('Sanitation Data'!$E$30,0,10*ROW('Sanitation Data'!E106))="","",OFFSET('Sanitation Data'!$E$30,0,10*ROW('Sanitation Data'!E106)))</f>
        <v/>
      </c>
      <c r="CS112" s="300" t="str">
        <f ca="true">+IF(OFFSET('Sanitation Data'!$E$31,0,10*ROW('Sanitation Data'!E106))="","",OFFSET('Sanitation Data'!$E$31,0,10*ROW('Sanitation Data'!E106)))</f>
        <v/>
      </c>
      <c r="CT112" s="300" t="str">
        <f ca="true">+IF(OFFSET('Sanitation Data'!$E$32,0,10*ROW('Sanitation Data'!E106))="","",OFFSET('Sanitation Data'!$E$32,0,10*ROW('Sanitation Data'!E106)))</f>
        <v/>
      </c>
      <c r="CU112" s="300" t="str">
        <f ca="true">+IF(OFFSET('Sanitation Data'!$F$28,0,10*ROW('Sanitation Data'!F106))="","",OFFSET('Sanitation Data'!$F$28,0,10*ROW('Sanitation Data'!F106)))</f>
        <v/>
      </c>
      <c r="CV112" s="300" t="str">
        <f ca="true">+IF(OFFSET('Sanitation Data'!$F$29,0,10*ROW('Sanitation Data'!F106))="","",OFFSET('Sanitation Data'!$F$29,0,10*ROW('Sanitation Data'!F106)))</f>
        <v/>
      </c>
      <c r="CW112" s="300" t="str">
        <f ca="true">+IF(OFFSET('Sanitation Data'!$F$30,0,10*ROW('Sanitation Data'!F106))="","",OFFSET('Sanitation Data'!$F$30,0,10*ROW('Sanitation Data'!F106)))</f>
        <v/>
      </c>
      <c r="CX112" s="300" t="str">
        <f ca="true">+IF(OFFSET('Sanitation Data'!$F$31,0,10*ROW('Sanitation Data'!F106))="","",OFFSET('Sanitation Data'!$F$31,0,10*ROW('Sanitation Data'!F106)))</f>
        <v/>
      </c>
      <c r="CY112" s="300" t="str">
        <f ca="true">+IF(OFFSET('Sanitation Data'!$F$32,0,10*ROW('Sanitation Data'!F106))="","",OFFSET('Sanitation Data'!$F$32,0,10*ROW('Sanitation Data'!F106)))</f>
        <v/>
      </c>
      <c r="CZ112" s="300" t="str">
        <f ca="true">+IF(OFFSET('Sanitation Data'!$G$28,0,10*ROW('Sanitation Data'!G106))="","",OFFSET('Sanitation Data'!$G$28,0,10*ROW('Sanitation Data'!G106)))</f>
        <v/>
      </c>
      <c r="DA112" s="300" t="str">
        <f ca="true">+IF(OFFSET('Sanitation Data'!$G$29,0,10*ROW('Sanitation Data'!G106))="","",OFFSET('Sanitation Data'!$G$29,0,10*ROW('Sanitation Data'!G106)))</f>
        <v/>
      </c>
      <c r="DB112" s="300" t="str">
        <f ca="true">+IF(OFFSET('Sanitation Data'!$G$30,0,10*ROW('Sanitation Data'!G106))="","",OFFSET('Sanitation Data'!$G$30,0,10*ROW('Sanitation Data'!G106)))</f>
        <v/>
      </c>
      <c r="DC112" s="300" t="str">
        <f ca="true">+IF(OFFSET('Sanitation Data'!$G$31,0,10*ROW('Sanitation Data'!G106))="","",OFFSET('Sanitation Data'!$G$31,0,10*ROW('Sanitation Data'!G106)))</f>
        <v/>
      </c>
      <c r="DD112" s="300" t="str">
        <f ca="true">+IF(OFFSET('Sanitation Data'!$G$32,0,10*ROW('Sanitation Data'!G106))="","",OFFSET('Sanitation Data'!$G$32,0,10*ROW('Sanitation Data'!G106)))</f>
        <v/>
      </c>
      <c r="DE112" s="300" t="str">
        <f ca="true">+IF(OFFSET('Sanitation Data'!$H$28,0,10*ROW('Sanitation Data'!H106))="","",OFFSET('Sanitation Data'!$H$28,0,10*ROW('Sanitation Data'!H106)))</f>
        <v/>
      </c>
      <c r="DF112" s="300" t="str">
        <f ca="true">+IF(OFFSET('Sanitation Data'!$H$29,0,10*ROW('Sanitation Data'!H106))="","",OFFSET('Sanitation Data'!$H$29,0,10*ROW('Sanitation Data'!H106)))</f>
        <v/>
      </c>
      <c r="DG112" s="300" t="str">
        <f ca="true">+IF(OFFSET('Sanitation Data'!$H$30,0,10*ROW('Sanitation Data'!H106))="","",OFFSET('Sanitation Data'!$H$30,0,10*ROW('Sanitation Data'!H106)))</f>
        <v/>
      </c>
      <c r="DH112" s="300" t="str">
        <f ca="true">+IF(OFFSET('Sanitation Data'!$H$31,0,10*ROW('Sanitation Data'!H106))="","",OFFSET('Sanitation Data'!$H$31,0,10*ROW('Sanitation Data'!H106)))</f>
        <v/>
      </c>
      <c r="DI112" s="300" t="str">
        <f ca="true">+IF(OFFSET('Sanitation Data'!$H$32,0,10*ROW('Sanitation Data'!H106))="","",OFFSET('Sanitation Data'!$H$32,0,10*ROW('Sanitation Data'!H106)))</f>
        <v/>
      </c>
      <c r="DJ112" s="300" t="str">
        <f ca="true">+IF(OFFSET('Sanitation Data'!$I$28,0,10*ROW('Sanitation Data'!I106))="","",OFFSET('Sanitation Data'!$I$28,0,10*ROW('Sanitation Data'!I106)))</f>
        <v/>
      </c>
      <c r="DK112" s="300" t="str">
        <f ca="true">+IF(OFFSET('Sanitation Data'!$I$29,0,10*ROW('Sanitation Data'!I106))="","",OFFSET('Sanitation Data'!$I$29,0,10*ROW('Sanitation Data'!I106)))</f>
        <v/>
      </c>
      <c r="DL112" s="300" t="str">
        <f ca="true">+IF(OFFSET('Sanitation Data'!$I$30,0,10*ROW('Sanitation Data'!I106))="","",OFFSET('Sanitation Data'!$I$30,0,10*ROW('Sanitation Data'!I106)))</f>
        <v/>
      </c>
      <c r="DM112" s="300" t="str">
        <f ca="true">+IF(OFFSET('Sanitation Data'!$I$31,0,10*ROW('Sanitation Data'!I106))="","",OFFSET('Sanitation Data'!$I$31,0,10*ROW('Sanitation Data'!I106)))</f>
        <v/>
      </c>
      <c r="DN112" s="300" t="str">
        <f ca="true">+IF(OFFSET('Sanitation Data'!$I$32,0,10*ROW('Sanitation Data'!I106))="","",OFFSET('Sanitation Data'!$I$32,0,10*ROW('Sanitation Data'!I106)))</f>
        <v/>
      </c>
      <c r="DO112" s="300" t="str">
        <f ca="true">+IF(OFFSET('Hygiene Data'!$D$11,0,10*ROW('Hygiene Data'!D106))="","",OFFSET('Hygiene Data'!$D$11,0,10*ROW('Hygiene Data'!D106)))</f>
        <v/>
      </c>
      <c r="DP112" s="300" t="str">
        <f ca="true">+IF(OFFSET('Hygiene Data'!$D$12,0,10*ROW('Hygiene Data'!D106))="","",OFFSET('Hygiene Data'!$D$12,0,10*ROW('Hygiene Data'!D106)))</f>
        <v/>
      </c>
      <c r="DQ112" s="300" t="str">
        <f ca="true">+IF(OFFSET('Hygiene Data'!$D$13,0,10*ROW('Hygiene Data'!D106))="","",OFFSET('Hygiene Data'!$D$13,0,10*ROW('Hygiene Data'!D106)))</f>
        <v/>
      </c>
      <c r="DR112" s="300" t="str">
        <f ca="true">+IF(OFFSET('Hygiene Data'!$E$11,0,10*ROW('Hygiene Data'!E106))="","",OFFSET('Hygiene Data'!$E$11,0,10*ROW('Hygiene Data'!E106)))</f>
        <v/>
      </c>
      <c r="DS112" s="300" t="str">
        <f ca="true">+IF(OFFSET('Hygiene Data'!$E$12,0,10*ROW('Hygiene Data'!E106))="","",OFFSET('Hygiene Data'!$E$12,0,10*ROW('Hygiene Data'!E106)))</f>
        <v/>
      </c>
      <c r="DT112" s="300" t="str">
        <f ca="true">+IF(OFFSET('Hygiene Data'!$E$13,0,10*ROW('Hygiene Data'!E106))="","",OFFSET('Hygiene Data'!$E$13,0,10*ROW('Hygiene Data'!E106)))</f>
        <v/>
      </c>
      <c r="DU112" s="300" t="str">
        <f ca="true">+IF(OFFSET('Hygiene Data'!$F$11,0,10*ROW('Hygiene Data'!F106))="","",OFFSET('Hygiene Data'!$F$11,0,10*ROW('Hygiene Data'!F106)))</f>
        <v/>
      </c>
      <c r="DV112" s="300" t="str">
        <f ca="true">+IF(OFFSET('Hygiene Data'!$F$12,0,10*ROW('Hygiene Data'!F106))="","",OFFSET('Hygiene Data'!$F$12,0,10*ROW('Hygiene Data'!F106)))</f>
        <v/>
      </c>
      <c r="DW112" s="300" t="str">
        <f ca="true">+IF(OFFSET('Hygiene Data'!$F$13,0,10*ROW('Hygiene Data'!F106))="","",OFFSET('Hygiene Data'!$F$13,0,10*ROW('Hygiene Data'!F106)))</f>
        <v/>
      </c>
      <c r="DX112" s="300" t="str">
        <f ca="true">+IF(OFFSET('Hygiene Data'!$G$11,0,10*ROW('Hygiene Data'!G106))="","",OFFSET('Hygiene Data'!$G$11,0,10*ROW('Hygiene Data'!G106)))</f>
        <v/>
      </c>
      <c r="DY112" s="300" t="str">
        <f ca="true">+IF(OFFSET('Hygiene Data'!$G$12,0,10*ROW('Hygiene Data'!G106))="","",OFFSET('Hygiene Data'!$G$12,0,10*ROW('Hygiene Data'!G106)))</f>
        <v/>
      </c>
      <c r="DZ112" s="300" t="str">
        <f ca="true">+IF(OFFSET('Hygiene Data'!$G$13,0,10*ROW('Hygiene Data'!G106))="","",OFFSET('Hygiene Data'!$G$13,0,10*ROW('Hygiene Data'!G106)))</f>
        <v/>
      </c>
      <c r="EA112" s="300" t="str">
        <f ca="true">+IF(OFFSET('Hygiene Data'!$H$11,0,10*ROW('Hygiene Data'!H106))="","",OFFSET('Hygiene Data'!$H$11,0,10*ROW('Hygiene Data'!H106)))</f>
        <v/>
      </c>
      <c r="EB112" s="300" t="str">
        <f ca="true">+IF(OFFSET('Hygiene Data'!$H$12,0,10*ROW('Hygiene Data'!H106))="","",OFFSET('Hygiene Data'!$H$12,0,10*ROW('Hygiene Data'!H106)))</f>
        <v/>
      </c>
      <c r="EC112" s="300" t="str">
        <f ca="true">+IF(OFFSET('Hygiene Data'!$H$13,0,10*ROW('Hygiene Data'!H106))="","",OFFSET('Hygiene Data'!$H$13,0,10*ROW('Hygiene Data'!H106)))</f>
        <v/>
      </c>
      <c r="ED112" s="300" t="str">
        <f ca="true">+IF(OFFSET('Hygiene Data'!$I$11,0,10*ROW('Hygiene Data'!I106))="","",OFFSET('Hygiene Data'!$I$11,0,10*ROW('Hygiene Data'!I106)))</f>
        <v/>
      </c>
      <c r="EE112" s="300" t="str">
        <f ca="true">+IF(OFFSET('Hygiene Data'!$I$12,0,10*ROW('Hygiene Data'!I106))="","",OFFSET('Hygiene Data'!$I$12,0,10*ROW('Hygiene Data'!I106)))</f>
        <v/>
      </c>
      <c r="EF112" s="300"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57"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0"/>
      <c r="BS113" s="300" t="str">
        <f ca="true">+IF(OFFSET('Water Data'!$D$27,0,10*ROW('Water Data'!D107))="","",OFFSET('Water Data'!$D$27,0,10*ROW('Water Data'!D107)))</f>
        <v/>
      </c>
      <c r="BT113" s="300" t="str">
        <f ca="true">+IF(OFFSET('Water Data'!$D$28,0,10*ROW('Water Data'!D107))="","",OFFSET('Water Data'!$D$28,0,10*ROW('Water Data'!D107)))</f>
        <v/>
      </c>
      <c r="BU113" s="300" t="str">
        <f ca="true">+IF(OFFSET('Water Data'!$D$29,0,10*ROW('Water Data'!D107))="","",OFFSET('Water Data'!$D$29,0,10*ROW('Water Data'!D107)))</f>
        <v/>
      </c>
      <c r="BV113" s="300" t="str">
        <f ca="true">+IF(OFFSET('Water Data'!$E$27,0,10*ROW('Water Data'!E107))="","",OFFSET('Water Data'!$E$27,0,10*ROW('Water Data'!E107)))</f>
        <v/>
      </c>
      <c r="BW113" s="300" t="str">
        <f ca="true">+IF(OFFSET('Water Data'!$E$28,0,10*ROW('Water Data'!E107))="","",OFFSET('Water Data'!$E$28,0,10*ROW('Water Data'!E107)))</f>
        <v/>
      </c>
      <c r="BX113" s="300" t="str">
        <f ca="true">+IF(OFFSET('Water Data'!$E$29,0,10*ROW('Water Data'!E107))="","",OFFSET('Water Data'!$E$29,0,10*ROW('Water Data'!E107)))</f>
        <v/>
      </c>
      <c r="BY113" s="300" t="str">
        <f ca="true">+IF(OFFSET('Water Data'!$F$27,0,10*ROW('Water Data'!F107))="","",OFFSET('Water Data'!$F$27,0,10*ROW('Water Data'!F107)))</f>
        <v/>
      </c>
      <c r="BZ113" s="300" t="str">
        <f ca="true">+IF(OFFSET('Water Data'!$F$28,0,10*ROW('Water Data'!F107))="","",OFFSET('Water Data'!$F$28,0,10*ROW('Water Data'!F107)))</f>
        <v/>
      </c>
      <c r="CA113" s="300" t="str">
        <f ca="true">+IF(OFFSET('Water Data'!$F$29,0,10*ROW('Water Data'!F107))="","",OFFSET('Water Data'!$F$29,0,10*ROW('Water Data'!F107)))</f>
        <v/>
      </c>
      <c r="CB113" s="300" t="str">
        <f ca="true">+IF(OFFSET('Water Data'!$G$27,0,10*ROW('Water Data'!G107))="","",OFFSET('Water Data'!$G$27,0,10*ROW('Water Data'!G107)))</f>
        <v/>
      </c>
      <c r="CC113" s="300" t="str">
        <f ca="true">+IF(OFFSET('Water Data'!$G$28,0,10*ROW('Water Data'!G107))="","",OFFSET('Water Data'!$G$28,0,10*ROW('Water Data'!G107)))</f>
        <v/>
      </c>
      <c r="CD113" s="300" t="str">
        <f ca="true">+IF(OFFSET('Water Data'!$G$29,0,10*ROW('Water Data'!G107))="","",OFFSET('Water Data'!$G$29,0,10*ROW('Water Data'!G107)))</f>
        <v/>
      </c>
      <c r="CE113" s="300" t="str">
        <f ca="true">+IF(OFFSET('Water Data'!$H$27,0,10*ROW('Water Data'!H107))="","",OFFSET('Water Data'!$H$27,0,10*ROW('Water Data'!H107)))</f>
        <v/>
      </c>
      <c r="CF113" s="300" t="str">
        <f ca="true">+IF(OFFSET('Water Data'!$H$28,0,10*ROW('Water Data'!H107))="","",OFFSET('Water Data'!$H$28,0,10*ROW('Water Data'!H107)))</f>
        <v/>
      </c>
      <c r="CG113" s="300" t="str">
        <f ca="true">+IF(OFFSET('Water Data'!$H$29,0,10*ROW('Water Data'!H107))="","",OFFSET('Water Data'!$H$29,0,10*ROW('Water Data'!H107)))</f>
        <v/>
      </c>
      <c r="CH113" s="300" t="str">
        <f ca="true">+IF(OFFSET('Water Data'!$I$27,0,10*ROW('Water Data'!I107))="","",OFFSET('Water Data'!$I$27,0,10*ROW('Water Data'!I107)))</f>
        <v/>
      </c>
      <c r="CI113" s="300" t="str">
        <f ca="true">+IF(OFFSET('Water Data'!$I$28,0,10*ROW('Water Data'!I107))="","",OFFSET('Water Data'!$I$28,0,10*ROW('Water Data'!I107)))</f>
        <v/>
      </c>
      <c r="CJ113" s="300" t="str">
        <f ca="true">+IF(OFFSET('Water Data'!$I$29,0,10*ROW('Water Data'!I107))="","",OFFSET('Water Data'!$I$29,0,10*ROW('Water Data'!I107)))</f>
        <v/>
      </c>
      <c r="CK113" s="300" t="str">
        <f ca="true">+IF(OFFSET('Sanitation Data'!$D$28,0,10*ROW('Sanitation Data'!D107))="","",OFFSET('Sanitation Data'!$D$28,0,10*ROW('Sanitation Data'!D107)))</f>
        <v/>
      </c>
      <c r="CL113" s="300" t="str">
        <f ca="true">+IF(OFFSET('Sanitation Data'!$D$29,0,10*ROW('Sanitation Data'!D107))="","",OFFSET('Sanitation Data'!$D$29,0,10*ROW('Sanitation Data'!D107)))</f>
        <v/>
      </c>
      <c r="CM113" s="300" t="str">
        <f ca="true">+IF(OFFSET('Sanitation Data'!$D$30,0,10*ROW('Sanitation Data'!D107))="","",OFFSET('Sanitation Data'!$D$30,0,10*ROW('Sanitation Data'!D107)))</f>
        <v/>
      </c>
      <c r="CN113" s="300" t="str">
        <f ca="true">+IF(OFFSET('Sanitation Data'!$D$31,0,10*ROW('Sanitation Data'!D107))="","",OFFSET('Sanitation Data'!$D$31,0,10*ROW('Sanitation Data'!D107)))</f>
        <v/>
      </c>
      <c r="CO113" s="300" t="str">
        <f ca="true">+IF(OFFSET('Sanitation Data'!$D$32,0,10*ROW('Sanitation Data'!D107))="","",OFFSET('Sanitation Data'!$D$32,0,10*ROW('Sanitation Data'!D107)))</f>
        <v/>
      </c>
      <c r="CP113" s="300" t="str">
        <f ca="true">+IF(OFFSET('Sanitation Data'!$E$28,0,10*ROW('Sanitation Data'!E107))="","",OFFSET('Sanitation Data'!$E$28,0,10*ROW('Sanitation Data'!E107)))</f>
        <v/>
      </c>
      <c r="CQ113" s="300" t="str">
        <f ca="true">+IF(OFFSET('Sanitation Data'!$E$29,0,10*ROW('Sanitation Data'!E107))="","",OFFSET('Sanitation Data'!$E$29,0,10*ROW('Sanitation Data'!E107)))</f>
        <v/>
      </c>
      <c r="CR113" s="300" t="str">
        <f ca="true">+IF(OFFSET('Sanitation Data'!$E$30,0,10*ROW('Sanitation Data'!E107))="","",OFFSET('Sanitation Data'!$E$30,0,10*ROW('Sanitation Data'!E107)))</f>
        <v/>
      </c>
      <c r="CS113" s="300" t="str">
        <f ca="true">+IF(OFFSET('Sanitation Data'!$E$31,0,10*ROW('Sanitation Data'!E107))="","",OFFSET('Sanitation Data'!$E$31,0,10*ROW('Sanitation Data'!E107)))</f>
        <v/>
      </c>
      <c r="CT113" s="300" t="str">
        <f ca="true">+IF(OFFSET('Sanitation Data'!$E$32,0,10*ROW('Sanitation Data'!E107))="","",OFFSET('Sanitation Data'!$E$32,0,10*ROW('Sanitation Data'!E107)))</f>
        <v/>
      </c>
      <c r="CU113" s="300" t="str">
        <f ca="true">+IF(OFFSET('Sanitation Data'!$F$28,0,10*ROW('Sanitation Data'!F107))="","",OFFSET('Sanitation Data'!$F$28,0,10*ROW('Sanitation Data'!F107)))</f>
        <v/>
      </c>
      <c r="CV113" s="300" t="str">
        <f ca="true">+IF(OFFSET('Sanitation Data'!$F$29,0,10*ROW('Sanitation Data'!F107))="","",OFFSET('Sanitation Data'!$F$29,0,10*ROW('Sanitation Data'!F107)))</f>
        <v/>
      </c>
      <c r="CW113" s="300" t="str">
        <f ca="true">+IF(OFFSET('Sanitation Data'!$F$30,0,10*ROW('Sanitation Data'!F107))="","",OFFSET('Sanitation Data'!$F$30,0,10*ROW('Sanitation Data'!F107)))</f>
        <v/>
      </c>
      <c r="CX113" s="300" t="str">
        <f ca="true">+IF(OFFSET('Sanitation Data'!$F$31,0,10*ROW('Sanitation Data'!F107))="","",OFFSET('Sanitation Data'!$F$31,0,10*ROW('Sanitation Data'!F107)))</f>
        <v/>
      </c>
      <c r="CY113" s="300" t="str">
        <f ca="true">+IF(OFFSET('Sanitation Data'!$F$32,0,10*ROW('Sanitation Data'!F107))="","",OFFSET('Sanitation Data'!$F$32,0,10*ROW('Sanitation Data'!F107)))</f>
        <v/>
      </c>
      <c r="CZ113" s="300" t="str">
        <f ca="true">+IF(OFFSET('Sanitation Data'!$G$28,0,10*ROW('Sanitation Data'!G107))="","",OFFSET('Sanitation Data'!$G$28,0,10*ROW('Sanitation Data'!G107)))</f>
        <v/>
      </c>
      <c r="DA113" s="300" t="str">
        <f ca="true">+IF(OFFSET('Sanitation Data'!$G$29,0,10*ROW('Sanitation Data'!G107))="","",OFFSET('Sanitation Data'!$G$29,0,10*ROW('Sanitation Data'!G107)))</f>
        <v/>
      </c>
      <c r="DB113" s="300" t="str">
        <f ca="true">+IF(OFFSET('Sanitation Data'!$G$30,0,10*ROW('Sanitation Data'!G107))="","",OFFSET('Sanitation Data'!$G$30,0,10*ROW('Sanitation Data'!G107)))</f>
        <v/>
      </c>
      <c r="DC113" s="300" t="str">
        <f ca="true">+IF(OFFSET('Sanitation Data'!$G$31,0,10*ROW('Sanitation Data'!G107))="","",OFFSET('Sanitation Data'!$G$31,0,10*ROW('Sanitation Data'!G107)))</f>
        <v/>
      </c>
      <c r="DD113" s="300" t="str">
        <f ca="true">+IF(OFFSET('Sanitation Data'!$G$32,0,10*ROW('Sanitation Data'!G107))="","",OFFSET('Sanitation Data'!$G$32,0,10*ROW('Sanitation Data'!G107)))</f>
        <v/>
      </c>
      <c r="DE113" s="300" t="str">
        <f ca="true">+IF(OFFSET('Sanitation Data'!$H$28,0,10*ROW('Sanitation Data'!H107))="","",OFFSET('Sanitation Data'!$H$28,0,10*ROW('Sanitation Data'!H107)))</f>
        <v/>
      </c>
      <c r="DF113" s="300" t="str">
        <f ca="true">+IF(OFFSET('Sanitation Data'!$H$29,0,10*ROW('Sanitation Data'!H107))="","",OFFSET('Sanitation Data'!$H$29,0,10*ROW('Sanitation Data'!H107)))</f>
        <v/>
      </c>
      <c r="DG113" s="300" t="str">
        <f ca="true">+IF(OFFSET('Sanitation Data'!$H$30,0,10*ROW('Sanitation Data'!H107))="","",OFFSET('Sanitation Data'!$H$30,0,10*ROW('Sanitation Data'!H107)))</f>
        <v/>
      </c>
      <c r="DH113" s="300" t="str">
        <f ca="true">+IF(OFFSET('Sanitation Data'!$H$31,0,10*ROW('Sanitation Data'!H107))="","",OFFSET('Sanitation Data'!$H$31,0,10*ROW('Sanitation Data'!H107)))</f>
        <v/>
      </c>
      <c r="DI113" s="300" t="str">
        <f ca="true">+IF(OFFSET('Sanitation Data'!$H$32,0,10*ROW('Sanitation Data'!H107))="","",OFFSET('Sanitation Data'!$H$32,0,10*ROW('Sanitation Data'!H107)))</f>
        <v/>
      </c>
      <c r="DJ113" s="300" t="str">
        <f ca="true">+IF(OFFSET('Sanitation Data'!$I$28,0,10*ROW('Sanitation Data'!I107))="","",OFFSET('Sanitation Data'!$I$28,0,10*ROW('Sanitation Data'!I107)))</f>
        <v/>
      </c>
      <c r="DK113" s="300" t="str">
        <f ca="true">+IF(OFFSET('Sanitation Data'!$I$29,0,10*ROW('Sanitation Data'!I107))="","",OFFSET('Sanitation Data'!$I$29,0,10*ROW('Sanitation Data'!I107)))</f>
        <v/>
      </c>
      <c r="DL113" s="300" t="str">
        <f ca="true">+IF(OFFSET('Sanitation Data'!$I$30,0,10*ROW('Sanitation Data'!I107))="","",OFFSET('Sanitation Data'!$I$30,0,10*ROW('Sanitation Data'!I107)))</f>
        <v/>
      </c>
      <c r="DM113" s="300" t="str">
        <f ca="true">+IF(OFFSET('Sanitation Data'!$I$31,0,10*ROW('Sanitation Data'!I107))="","",OFFSET('Sanitation Data'!$I$31,0,10*ROW('Sanitation Data'!I107)))</f>
        <v/>
      </c>
      <c r="DN113" s="300" t="str">
        <f ca="true">+IF(OFFSET('Sanitation Data'!$I$32,0,10*ROW('Sanitation Data'!I107))="","",OFFSET('Sanitation Data'!$I$32,0,10*ROW('Sanitation Data'!I107)))</f>
        <v/>
      </c>
      <c r="DO113" s="300" t="str">
        <f ca="true">+IF(OFFSET('Hygiene Data'!$D$11,0,10*ROW('Hygiene Data'!D107))="","",OFFSET('Hygiene Data'!$D$11,0,10*ROW('Hygiene Data'!D107)))</f>
        <v/>
      </c>
      <c r="DP113" s="300" t="str">
        <f ca="true">+IF(OFFSET('Hygiene Data'!$D$12,0,10*ROW('Hygiene Data'!D107))="","",OFFSET('Hygiene Data'!$D$12,0,10*ROW('Hygiene Data'!D107)))</f>
        <v/>
      </c>
      <c r="DQ113" s="300" t="str">
        <f ca="true">+IF(OFFSET('Hygiene Data'!$D$13,0,10*ROW('Hygiene Data'!D107))="","",OFFSET('Hygiene Data'!$D$13,0,10*ROW('Hygiene Data'!D107)))</f>
        <v/>
      </c>
      <c r="DR113" s="300" t="str">
        <f ca="true">+IF(OFFSET('Hygiene Data'!$E$11,0,10*ROW('Hygiene Data'!E107))="","",OFFSET('Hygiene Data'!$E$11,0,10*ROW('Hygiene Data'!E107)))</f>
        <v/>
      </c>
      <c r="DS113" s="300" t="str">
        <f ca="true">+IF(OFFSET('Hygiene Data'!$E$12,0,10*ROW('Hygiene Data'!E107))="","",OFFSET('Hygiene Data'!$E$12,0,10*ROW('Hygiene Data'!E107)))</f>
        <v/>
      </c>
      <c r="DT113" s="300" t="str">
        <f ca="true">+IF(OFFSET('Hygiene Data'!$E$13,0,10*ROW('Hygiene Data'!E107))="","",OFFSET('Hygiene Data'!$E$13,0,10*ROW('Hygiene Data'!E107)))</f>
        <v/>
      </c>
      <c r="DU113" s="300" t="str">
        <f ca="true">+IF(OFFSET('Hygiene Data'!$F$11,0,10*ROW('Hygiene Data'!F107))="","",OFFSET('Hygiene Data'!$F$11,0,10*ROW('Hygiene Data'!F107)))</f>
        <v/>
      </c>
      <c r="DV113" s="300" t="str">
        <f ca="true">+IF(OFFSET('Hygiene Data'!$F$12,0,10*ROW('Hygiene Data'!F107))="","",OFFSET('Hygiene Data'!$F$12,0,10*ROW('Hygiene Data'!F107)))</f>
        <v/>
      </c>
      <c r="DW113" s="300" t="str">
        <f ca="true">+IF(OFFSET('Hygiene Data'!$F$13,0,10*ROW('Hygiene Data'!F107))="","",OFFSET('Hygiene Data'!$F$13,0,10*ROW('Hygiene Data'!F107)))</f>
        <v/>
      </c>
      <c r="DX113" s="300" t="str">
        <f ca="true">+IF(OFFSET('Hygiene Data'!$G$11,0,10*ROW('Hygiene Data'!G107))="","",OFFSET('Hygiene Data'!$G$11,0,10*ROW('Hygiene Data'!G107)))</f>
        <v/>
      </c>
      <c r="DY113" s="300" t="str">
        <f ca="true">+IF(OFFSET('Hygiene Data'!$G$12,0,10*ROW('Hygiene Data'!G107))="","",OFFSET('Hygiene Data'!$G$12,0,10*ROW('Hygiene Data'!G107)))</f>
        <v/>
      </c>
      <c r="DZ113" s="300" t="str">
        <f ca="true">+IF(OFFSET('Hygiene Data'!$G$13,0,10*ROW('Hygiene Data'!G107))="","",OFFSET('Hygiene Data'!$G$13,0,10*ROW('Hygiene Data'!G107)))</f>
        <v/>
      </c>
      <c r="EA113" s="300" t="str">
        <f ca="true">+IF(OFFSET('Hygiene Data'!$H$11,0,10*ROW('Hygiene Data'!H107))="","",OFFSET('Hygiene Data'!$H$11,0,10*ROW('Hygiene Data'!H107)))</f>
        <v/>
      </c>
      <c r="EB113" s="300" t="str">
        <f ca="true">+IF(OFFSET('Hygiene Data'!$H$12,0,10*ROW('Hygiene Data'!H107))="","",OFFSET('Hygiene Data'!$H$12,0,10*ROW('Hygiene Data'!H107)))</f>
        <v/>
      </c>
      <c r="EC113" s="300" t="str">
        <f ca="true">+IF(OFFSET('Hygiene Data'!$H$13,0,10*ROW('Hygiene Data'!H107))="","",OFFSET('Hygiene Data'!$H$13,0,10*ROW('Hygiene Data'!H107)))</f>
        <v/>
      </c>
      <c r="ED113" s="300" t="str">
        <f ca="true">+IF(OFFSET('Hygiene Data'!$I$11,0,10*ROW('Hygiene Data'!I107))="","",OFFSET('Hygiene Data'!$I$11,0,10*ROW('Hygiene Data'!I107)))</f>
        <v/>
      </c>
      <c r="EE113" s="300" t="str">
        <f ca="true">+IF(OFFSET('Hygiene Data'!$I$12,0,10*ROW('Hygiene Data'!I107))="","",OFFSET('Hygiene Data'!$I$12,0,10*ROW('Hygiene Data'!I107)))</f>
        <v/>
      </c>
      <c r="EF113" s="300"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57"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0"/>
      <c r="BS114" s="300" t="str">
        <f ca="true">+IF(OFFSET('Water Data'!$D$27,0,10*ROW('Water Data'!D108))="","",OFFSET('Water Data'!$D$27,0,10*ROW('Water Data'!D108)))</f>
        <v/>
      </c>
      <c r="BT114" s="300" t="str">
        <f ca="true">+IF(OFFSET('Water Data'!$D$28,0,10*ROW('Water Data'!D108))="","",OFFSET('Water Data'!$D$28,0,10*ROW('Water Data'!D108)))</f>
        <v/>
      </c>
      <c r="BU114" s="300" t="str">
        <f ca="true">+IF(OFFSET('Water Data'!$D$29,0,10*ROW('Water Data'!D108))="","",OFFSET('Water Data'!$D$29,0,10*ROW('Water Data'!D108)))</f>
        <v/>
      </c>
      <c r="BV114" s="300" t="str">
        <f ca="true">+IF(OFFSET('Water Data'!$E$27,0,10*ROW('Water Data'!E108))="","",OFFSET('Water Data'!$E$27,0,10*ROW('Water Data'!E108)))</f>
        <v/>
      </c>
      <c r="BW114" s="300" t="str">
        <f ca="true">+IF(OFFSET('Water Data'!$E$28,0,10*ROW('Water Data'!E108))="","",OFFSET('Water Data'!$E$28,0,10*ROW('Water Data'!E108)))</f>
        <v/>
      </c>
      <c r="BX114" s="300" t="str">
        <f ca="true">+IF(OFFSET('Water Data'!$E$29,0,10*ROW('Water Data'!E108))="","",OFFSET('Water Data'!$E$29,0,10*ROW('Water Data'!E108)))</f>
        <v/>
      </c>
      <c r="BY114" s="300" t="str">
        <f ca="true">+IF(OFFSET('Water Data'!$F$27,0,10*ROW('Water Data'!F108))="","",OFFSET('Water Data'!$F$27,0,10*ROW('Water Data'!F108)))</f>
        <v/>
      </c>
      <c r="BZ114" s="300" t="str">
        <f ca="true">+IF(OFFSET('Water Data'!$F$28,0,10*ROW('Water Data'!F108))="","",OFFSET('Water Data'!$F$28,0,10*ROW('Water Data'!F108)))</f>
        <v/>
      </c>
      <c r="CA114" s="300" t="str">
        <f ca="true">+IF(OFFSET('Water Data'!$F$29,0,10*ROW('Water Data'!F108))="","",OFFSET('Water Data'!$F$29,0,10*ROW('Water Data'!F108)))</f>
        <v/>
      </c>
      <c r="CB114" s="300" t="str">
        <f ca="true">+IF(OFFSET('Water Data'!$G$27,0,10*ROW('Water Data'!G108))="","",OFFSET('Water Data'!$G$27,0,10*ROW('Water Data'!G108)))</f>
        <v/>
      </c>
      <c r="CC114" s="300" t="str">
        <f ca="true">+IF(OFFSET('Water Data'!$G$28,0,10*ROW('Water Data'!G108))="","",OFFSET('Water Data'!$G$28,0,10*ROW('Water Data'!G108)))</f>
        <v/>
      </c>
      <c r="CD114" s="300" t="str">
        <f ca="true">+IF(OFFSET('Water Data'!$G$29,0,10*ROW('Water Data'!G108))="","",OFFSET('Water Data'!$G$29,0,10*ROW('Water Data'!G108)))</f>
        <v/>
      </c>
      <c r="CE114" s="300" t="str">
        <f ca="true">+IF(OFFSET('Water Data'!$H$27,0,10*ROW('Water Data'!H108))="","",OFFSET('Water Data'!$H$27,0,10*ROW('Water Data'!H108)))</f>
        <v/>
      </c>
      <c r="CF114" s="300" t="str">
        <f ca="true">+IF(OFFSET('Water Data'!$H$28,0,10*ROW('Water Data'!H108))="","",OFFSET('Water Data'!$H$28,0,10*ROW('Water Data'!H108)))</f>
        <v/>
      </c>
      <c r="CG114" s="300" t="str">
        <f ca="true">+IF(OFFSET('Water Data'!$H$29,0,10*ROW('Water Data'!H108))="","",OFFSET('Water Data'!$H$29,0,10*ROW('Water Data'!H108)))</f>
        <v/>
      </c>
      <c r="CH114" s="300" t="str">
        <f ca="true">+IF(OFFSET('Water Data'!$I$27,0,10*ROW('Water Data'!I108))="","",OFFSET('Water Data'!$I$27,0,10*ROW('Water Data'!I108)))</f>
        <v/>
      </c>
      <c r="CI114" s="300" t="str">
        <f ca="true">+IF(OFFSET('Water Data'!$I$28,0,10*ROW('Water Data'!I108))="","",OFFSET('Water Data'!$I$28,0,10*ROW('Water Data'!I108)))</f>
        <v/>
      </c>
      <c r="CJ114" s="300" t="str">
        <f ca="true">+IF(OFFSET('Water Data'!$I$29,0,10*ROW('Water Data'!I108))="","",OFFSET('Water Data'!$I$29,0,10*ROW('Water Data'!I108)))</f>
        <v/>
      </c>
      <c r="CK114" s="300" t="str">
        <f ca="true">+IF(OFFSET('Sanitation Data'!$D$28,0,10*ROW('Sanitation Data'!D108))="","",OFFSET('Sanitation Data'!$D$28,0,10*ROW('Sanitation Data'!D108)))</f>
        <v/>
      </c>
      <c r="CL114" s="300" t="str">
        <f ca="true">+IF(OFFSET('Sanitation Data'!$D$29,0,10*ROW('Sanitation Data'!D108))="","",OFFSET('Sanitation Data'!$D$29,0,10*ROW('Sanitation Data'!D108)))</f>
        <v/>
      </c>
      <c r="CM114" s="300" t="str">
        <f ca="true">+IF(OFFSET('Sanitation Data'!$D$30,0,10*ROW('Sanitation Data'!D108))="","",OFFSET('Sanitation Data'!$D$30,0,10*ROW('Sanitation Data'!D108)))</f>
        <v/>
      </c>
      <c r="CN114" s="300" t="str">
        <f ca="true">+IF(OFFSET('Sanitation Data'!$D$31,0,10*ROW('Sanitation Data'!D108))="","",OFFSET('Sanitation Data'!$D$31,0,10*ROW('Sanitation Data'!D108)))</f>
        <v/>
      </c>
      <c r="CO114" s="300" t="str">
        <f ca="true">+IF(OFFSET('Sanitation Data'!$D$32,0,10*ROW('Sanitation Data'!D108))="","",OFFSET('Sanitation Data'!$D$32,0,10*ROW('Sanitation Data'!D108)))</f>
        <v/>
      </c>
      <c r="CP114" s="300" t="str">
        <f ca="true">+IF(OFFSET('Sanitation Data'!$E$28,0,10*ROW('Sanitation Data'!E108))="","",OFFSET('Sanitation Data'!$E$28,0,10*ROW('Sanitation Data'!E108)))</f>
        <v/>
      </c>
      <c r="CQ114" s="300" t="str">
        <f ca="true">+IF(OFFSET('Sanitation Data'!$E$29,0,10*ROW('Sanitation Data'!E108))="","",OFFSET('Sanitation Data'!$E$29,0,10*ROW('Sanitation Data'!E108)))</f>
        <v/>
      </c>
      <c r="CR114" s="300" t="str">
        <f ca="true">+IF(OFFSET('Sanitation Data'!$E$30,0,10*ROW('Sanitation Data'!E108))="","",OFFSET('Sanitation Data'!$E$30,0,10*ROW('Sanitation Data'!E108)))</f>
        <v/>
      </c>
      <c r="CS114" s="300" t="str">
        <f ca="true">+IF(OFFSET('Sanitation Data'!$E$31,0,10*ROW('Sanitation Data'!E108))="","",OFFSET('Sanitation Data'!$E$31,0,10*ROW('Sanitation Data'!E108)))</f>
        <v/>
      </c>
      <c r="CT114" s="300" t="str">
        <f ca="true">+IF(OFFSET('Sanitation Data'!$E$32,0,10*ROW('Sanitation Data'!E108))="","",OFFSET('Sanitation Data'!$E$32,0,10*ROW('Sanitation Data'!E108)))</f>
        <v/>
      </c>
      <c r="CU114" s="300" t="str">
        <f ca="true">+IF(OFFSET('Sanitation Data'!$F$28,0,10*ROW('Sanitation Data'!F108))="","",OFFSET('Sanitation Data'!$F$28,0,10*ROW('Sanitation Data'!F108)))</f>
        <v/>
      </c>
      <c r="CV114" s="300" t="str">
        <f ca="true">+IF(OFFSET('Sanitation Data'!$F$29,0,10*ROW('Sanitation Data'!F108))="","",OFFSET('Sanitation Data'!$F$29,0,10*ROW('Sanitation Data'!F108)))</f>
        <v/>
      </c>
      <c r="CW114" s="300" t="str">
        <f ca="true">+IF(OFFSET('Sanitation Data'!$F$30,0,10*ROW('Sanitation Data'!F108))="","",OFFSET('Sanitation Data'!$F$30,0,10*ROW('Sanitation Data'!F108)))</f>
        <v/>
      </c>
      <c r="CX114" s="300" t="str">
        <f ca="true">+IF(OFFSET('Sanitation Data'!$F$31,0,10*ROW('Sanitation Data'!F108))="","",OFFSET('Sanitation Data'!$F$31,0,10*ROW('Sanitation Data'!F108)))</f>
        <v/>
      </c>
      <c r="CY114" s="300" t="str">
        <f ca="true">+IF(OFFSET('Sanitation Data'!$F$32,0,10*ROW('Sanitation Data'!F108))="","",OFFSET('Sanitation Data'!$F$32,0,10*ROW('Sanitation Data'!F108)))</f>
        <v/>
      </c>
      <c r="CZ114" s="300" t="str">
        <f ca="true">+IF(OFFSET('Sanitation Data'!$G$28,0,10*ROW('Sanitation Data'!G108))="","",OFFSET('Sanitation Data'!$G$28,0,10*ROW('Sanitation Data'!G108)))</f>
        <v/>
      </c>
      <c r="DA114" s="300" t="str">
        <f ca="true">+IF(OFFSET('Sanitation Data'!$G$29,0,10*ROW('Sanitation Data'!G108))="","",OFFSET('Sanitation Data'!$G$29,0,10*ROW('Sanitation Data'!G108)))</f>
        <v/>
      </c>
      <c r="DB114" s="300" t="str">
        <f ca="true">+IF(OFFSET('Sanitation Data'!$G$30,0,10*ROW('Sanitation Data'!G108))="","",OFFSET('Sanitation Data'!$G$30,0,10*ROW('Sanitation Data'!G108)))</f>
        <v/>
      </c>
      <c r="DC114" s="300" t="str">
        <f ca="true">+IF(OFFSET('Sanitation Data'!$G$31,0,10*ROW('Sanitation Data'!G108))="","",OFFSET('Sanitation Data'!$G$31,0,10*ROW('Sanitation Data'!G108)))</f>
        <v/>
      </c>
      <c r="DD114" s="300" t="str">
        <f ca="true">+IF(OFFSET('Sanitation Data'!$G$32,0,10*ROW('Sanitation Data'!G108))="","",OFFSET('Sanitation Data'!$G$32,0,10*ROW('Sanitation Data'!G108)))</f>
        <v/>
      </c>
      <c r="DE114" s="300" t="str">
        <f ca="true">+IF(OFFSET('Sanitation Data'!$H$28,0,10*ROW('Sanitation Data'!H108))="","",OFFSET('Sanitation Data'!$H$28,0,10*ROW('Sanitation Data'!H108)))</f>
        <v/>
      </c>
      <c r="DF114" s="300" t="str">
        <f ca="true">+IF(OFFSET('Sanitation Data'!$H$29,0,10*ROW('Sanitation Data'!H108))="","",OFFSET('Sanitation Data'!$H$29,0,10*ROW('Sanitation Data'!H108)))</f>
        <v/>
      </c>
      <c r="DG114" s="300" t="str">
        <f ca="true">+IF(OFFSET('Sanitation Data'!$H$30,0,10*ROW('Sanitation Data'!H108))="","",OFFSET('Sanitation Data'!$H$30,0,10*ROW('Sanitation Data'!H108)))</f>
        <v/>
      </c>
      <c r="DH114" s="300" t="str">
        <f ca="true">+IF(OFFSET('Sanitation Data'!$H$31,0,10*ROW('Sanitation Data'!H108))="","",OFFSET('Sanitation Data'!$H$31,0,10*ROW('Sanitation Data'!H108)))</f>
        <v/>
      </c>
      <c r="DI114" s="300" t="str">
        <f ca="true">+IF(OFFSET('Sanitation Data'!$H$32,0,10*ROW('Sanitation Data'!H108))="","",OFFSET('Sanitation Data'!$H$32,0,10*ROW('Sanitation Data'!H108)))</f>
        <v/>
      </c>
      <c r="DJ114" s="300" t="str">
        <f ca="true">+IF(OFFSET('Sanitation Data'!$I$28,0,10*ROW('Sanitation Data'!I108))="","",OFFSET('Sanitation Data'!$I$28,0,10*ROW('Sanitation Data'!I108)))</f>
        <v/>
      </c>
      <c r="DK114" s="300" t="str">
        <f ca="true">+IF(OFFSET('Sanitation Data'!$I$29,0,10*ROW('Sanitation Data'!I108))="","",OFFSET('Sanitation Data'!$I$29,0,10*ROW('Sanitation Data'!I108)))</f>
        <v/>
      </c>
      <c r="DL114" s="300" t="str">
        <f ca="true">+IF(OFFSET('Sanitation Data'!$I$30,0,10*ROW('Sanitation Data'!I108))="","",OFFSET('Sanitation Data'!$I$30,0,10*ROW('Sanitation Data'!I108)))</f>
        <v/>
      </c>
      <c r="DM114" s="300" t="str">
        <f ca="true">+IF(OFFSET('Sanitation Data'!$I$31,0,10*ROW('Sanitation Data'!I108))="","",OFFSET('Sanitation Data'!$I$31,0,10*ROW('Sanitation Data'!I108)))</f>
        <v/>
      </c>
      <c r="DN114" s="300" t="str">
        <f ca="true">+IF(OFFSET('Sanitation Data'!$I$32,0,10*ROW('Sanitation Data'!I108))="","",OFFSET('Sanitation Data'!$I$32,0,10*ROW('Sanitation Data'!I108)))</f>
        <v/>
      </c>
      <c r="DO114" s="300" t="str">
        <f ca="true">+IF(OFFSET('Hygiene Data'!$D$11,0,10*ROW('Hygiene Data'!D108))="","",OFFSET('Hygiene Data'!$D$11,0,10*ROW('Hygiene Data'!D108)))</f>
        <v/>
      </c>
      <c r="DP114" s="300" t="str">
        <f ca="true">+IF(OFFSET('Hygiene Data'!$D$12,0,10*ROW('Hygiene Data'!D108))="","",OFFSET('Hygiene Data'!$D$12,0,10*ROW('Hygiene Data'!D108)))</f>
        <v/>
      </c>
      <c r="DQ114" s="300" t="str">
        <f ca="true">+IF(OFFSET('Hygiene Data'!$D$13,0,10*ROW('Hygiene Data'!D108))="","",OFFSET('Hygiene Data'!$D$13,0,10*ROW('Hygiene Data'!D108)))</f>
        <v/>
      </c>
      <c r="DR114" s="300" t="str">
        <f ca="true">+IF(OFFSET('Hygiene Data'!$E$11,0,10*ROW('Hygiene Data'!E108))="","",OFFSET('Hygiene Data'!$E$11,0,10*ROW('Hygiene Data'!E108)))</f>
        <v/>
      </c>
      <c r="DS114" s="300" t="str">
        <f ca="true">+IF(OFFSET('Hygiene Data'!$E$12,0,10*ROW('Hygiene Data'!E108))="","",OFFSET('Hygiene Data'!$E$12,0,10*ROW('Hygiene Data'!E108)))</f>
        <v/>
      </c>
      <c r="DT114" s="300" t="str">
        <f ca="true">+IF(OFFSET('Hygiene Data'!$E$13,0,10*ROW('Hygiene Data'!E108))="","",OFFSET('Hygiene Data'!$E$13,0,10*ROW('Hygiene Data'!E108)))</f>
        <v/>
      </c>
      <c r="DU114" s="300" t="str">
        <f ca="true">+IF(OFFSET('Hygiene Data'!$F$11,0,10*ROW('Hygiene Data'!F108))="","",OFFSET('Hygiene Data'!$F$11,0,10*ROW('Hygiene Data'!F108)))</f>
        <v/>
      </c>
      <c r="DV114" s="300" t="str">
        <f ca="true">+IF(OFFSET('Hygiene Data'!$F$12,0,10*ROW('Hygiene Data'!F108))="","",OFFSET('Hygiene Data'!$F$12,0,10*ROW('Hygiene Data'!F108)))</f>
        <v/>
      </c>
      <c r="DW114" s="300" t="str">
        <f ca="true">+IF(OFFSET('Hygiene Data'!$F$13,0,10*ROW('Hygiene Data'!F108))="","",OFFSET('Hygiene Data'!$F$13,0,10*ROW('Hygiene Data'!F108)))</f>
        <v/>
      </c>
      <c r="DX114" s="300" t="str">
        <f ca="true">+IF(OFFSET('Hygiene Data'!$G$11,0,10*ROW('Hygiene Data'!G108))="","",OFFSET('Hygiene Data'!$G$11,0,10*ROW('Hygiene Data'!G108)))</f>
        <v/>
      </c>
      <c r="DY114" s="300" t="str">
        <f ca="true">+IF(OFFSET('Hygiene Data'!$G$12,0,10*ROW('Hygiene Data'!G108))="","",OFFSET('Hygiene Data'!$G$12,0,10*ROW('Hygiene Data'!G108)))</f>
        <v/>
      </c>
      <c r="DZ114" s="300" t="str">
        <f ca="true">+IF(OFFSET('Hygiene Data'!$G$13,0,10*ROW('Hygiene Data'!G108))="","",OFFSET('Hygiene Data'!$G$13,0,10*ROW('Hygiene Data'!G108)))</f>
        <v/>
      </c>
      <c r="EA114" s="300" t="str">
        <f ca="true">+IF(OFFSET('Hygiene Data'!$H$11,0,10*ROW('Hygiene Data'!H108))="","",OFFSET('Hygiene Data'!$H$11,0,10*ROW('Hygiene Data'!H108)))</f>
        <v/>
      </c>
      <c r="EB114" s="300" t="str">
        <f ca="true">+IF(OFFSET('Hygiene Data'!$H$12,0,10*ROW('Hygiene Data'!H108))="","",OFFSET('Hygiene Data'!$H$12,0,10*ROW('Hygiene Data'!H108)))</f>
        <v/>
      </c>
      <c r="EC114" s="300" t="str">
        <f ca="true">+IF(OFFSET('Hygiene Data'!$H$13,0,10*ROW('Hygiene Data'!H108))="","",OFFSET('Hygiene Data'!$H$13,0,10*ROW('Hygiene Data'!H108)))</f>
        <v/>
      </c>
      <c r="ED114" s="300" t="str">
        <f ca="true">+IF(OFFSET('Hygiene Data'!$I$11,0,10*ROW('Hygiene Data'!I108))="","",OFFSET('Hygiene Data'!$I$11,0,10*ROW('Hygiene Data'!I108)))</f>
        <v/>
      </c>
      <c r="EE114" s="300" t="str">
        <f ca="true">+IF(OFFSET('Hygiene Data'!$I$12,0,10*ROW('Hygiene Data'!I108))="","",OFFSET('Hygiene Data'!$I$12,0,10*ROW('Hygiene Data'!I108)))</f>
        <v/>
      </c>
      <c r="EF114" s="300"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57"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0"/>
      <c r="BS115" s="300" t="str">
        <f ca="true">+IF(OFFSET('Water Data'!$D$27,0,10*ROW('Water Data'!D109))="","",OFFSET('Water Data'!$D$27,0,10*ROW('Water Data'!D109)))</f>
        <v/>
      </c>
      <c r="BT115" s="300" t="str">
        <f ca="true">+IF(OFFSET('Water Data'!$D$28,0,10*ROW('Water Data'!D109))="","",OFFSET('Water Data'!$D$28,0,10*ROW('Water Data'!D109)))</f>
        <v/>
      </c>
      <c r="BU115" s="300" t="str">
        <f ca="true">+IF(OFFSET('Water Data'!$D$29,0,10*ROW('Water Data'!D109))="","",OFFSET('Water Data'!$D$29,0,10*ROW('Water Data'!D109)))</f>
        <v/>
      </c>
      <c r="BV115" s="300" t="str">
        <f ca="true">+IF(OFFSET('Water Data'!$E$27,0,10*ROW('Water Data'!E109))="","",OFFSET('Water Data'!$E$27,0,10*ROW('Water Data'!E109)))</f>
        <v/>
      </c>
      <c r="BW115" s="300" t="str">
        <f ca="true">+IF(OFFSET('Water Data'!$E$28,0,10*ROW('Water Data'!E109))="","",OFFSET('Water Data'!$E$28,0,10*ROW('Water Data'!E109)))</f>
        <v/>
      </c>
      <c r="BX115" s="300" t="str">
        <f ca="true">+IF(OFFSET('Water Data'!$E$29,0,10*ROW('Water Data'!E109))="","",OFFSET('Water Data'!$E$29,0,10*ROW('Water Data'!E109)))</f>
        <v/>
      </c>
      <c r="BY115" s="300" t="str">
        <f ca="true">+IF(OFFSET('Water Data'!$F$27,0,10*ROW('Water Data'!F109))="","",OFFSET('Water Data'!$F$27,0,10*ROW('Water Data'!F109)))</f>
        <v/>
      </c>
      <c r="BZ115" s="300" t="str">
        <f ca="true">+IF(OFFSET('Water Data'!$F$28,0,10*ROW('Water Data'!F109))="","",OFFSET('Water Data'!$F$28,0,10*ROW('Water Data'!F109)))</f>
        <v/>
      </c>
      <c r="CA115" s="300" t="str">
        <f ca="true">+IF(OFFSET('Water Data'!$F$29,0,10*ROW('Water Data'!F109))="","",OFFSET('Water Data'!$F$29,0,10*ROW('Water Data'!F109)))</f>
        <v/>
      </c>
      <c r="CB115" s="300" t="str">
        <f ca="true">+IF(OFFSET('Water Data'!$G$27,0,10*ROW('Water Data'!G109))="","",OFFSET('Water Data'!$G$27,0,10*ROW('Water Data'!G109)))</f>
        <v/>
      </c>
      <c r="CC115" s="300" t="str">
        <f ca="true">+IF(OFFSET('Water Data'!$G$28,0,10*ROW('Water Data'!G109))="","",OFFSET('Water Data'!$G$28,0,10*ROW('Water Data'!G109)))</f>
        <v/>
      </c>
      <c r="CD115" s="300" t="str">
        <f ca="true">+IF(OFFSET('Water Data'!$G$29,0,10*ROW('Water Data'!G109))="","",OFFSET('Water Data'!$G$29,0,10*ROW('Water Data'!G109)))</f>
        <v/>
      </c>
      <c r="CE115" s="300" t="str">
        <f ca="true">+IF(OFFSET('Water Data'!$H$27,0,10*ROW('Water Data'!H109))="","",OFFSET('Water Data'!$H$27,0,10*ROW('Water Data'!H109)))</f>
        <v/>
      </c>
      <c r="CF115" s="300" t="str">
        <f ca="true">+IF(OFFSET('Water Data'!$H$28,0,10*ROW('Water Data'!H109))="","",OFFSET('Water Data'!$H$28,0,10*ROW('Water Data'!H109)))</f>
        <v/>
      </c>
      <c r="CG115" s="300" t="str">
        <f ca="true">+IF(OFFSET('Water Data'!$H$29,0,10*ROW('Water Data'!H109))="","",OFFSET('Water Data'!$H$29,0,10*ROW('Water Data'!H109)))</f>
        <v/>
      </c>
      <c r="CH115" s="300" t="str">
        <f ca="true">+IF(OFFSET('Water Data'!$I$27,0,10*ROW('Water Data'!I109))="","",OFFSET('Water Data'!$I$27,0,10*ROW('Water Data'!I109)))</f>
        <v/>
      </c>
      <c r="CI115" s="300" t="str">
        <f ca="true">+IF(OFFSET('Water Data'!$I$28,0,10*ROW('Water Data'!I109))="","",OFFSET('Water Data'!$I$28,0,10*ROW('Water Data'!I109)))</f>
        <v/>
      </c>
      <c r="CJ115" s="300" t="str">
        <f ca="true">+IF(OFFSET('Water Data'!$I$29,0,10*ROW('Water Data'!I109))="","",OFFSET('Water Data'!$I$29,0,10*ROW('Water Data'!I109)))</f>
        <v/>
      </c>
      <c r="CK115" s="300" t="str">
        <f ca="true">+IF(OFFSET('Sanitation Data'!$D$28,0,10*ROW('Sanitation Data'!D109))="","",OFFSET('Sanitation Data'!$D$28,0,10*ROW('Sanitation Data'!D109)))</f>
        <v/>
      </c>
      <c r="CL115" s="300" t="str">
        <f ca="true">+IF(OFFSET('Sanitation Data'!$D$29,0,10*ROW('Sanitation Data'!D109))="","",OFFSET('Sanitation Data'!$D$29,0,10*ROW('Sanitation Data'!D109)))</f>
        <v/>
      </c>
      <c r="CM115" s="300" t="str">
        <f ca="true">+IF(OFFSET('Sanitation Data'!$D$30,0,10*ROW('Sanitation Data'!D109))="","",OFFSET('Sanitation Data'!$D$30,0,10*ROW('Sanitation Data'!D109)))</f>
        <v/>
      </c>
      <c r="CN115" s="300" t="str">
        <f ca="true">+IF(OFFSET('Sanitation Data'!$D$31,0,10*ROW('Sanitation Data'!D109))="","",OFFSET('Sanitation Data'!$D$31,0,10*ROW('Sanitation Data'!D109)))</f>
        <v/>
      </c>
      <c r="CO115" s="300" t="str">
        <f ca="true">+IF(OFFSET('Sanitation Data'!$D$32,0,10*ROW('Sanitation Data'!D109))="","",OFFSET('Sanitation Data'!$D$32,0,10*ROW('Sanitation Data'!D109)))</f>
        <v/>
      </c>
      <c r="CP115" s="300" t="str">
        <f ca="true">+IF(OFFSET('Sanitation Data'!$E$28,0,10*ROW('Sanitation Data'!E109))="","",OFFSET('Sanitation Data'!$E$28,0,10*ROW('Sanitation Data'!E109)))</f>
        <v/>
      </c>
      <c r="CQ115" s="300" t="str">
        <f ca="true">+IF(OFFSET('Sanitation Data'!$E$29,0,10*ROW('Sanitation Data'!E109))="","",OFFSET('Sanitation Data'!$E$29,0,10*ROW('Sanitation Data'!E109)))</f>
        <v/>
      </c>
      <c r="CR115" s="300" t="str">
        <f ca="true">+IF(OFFSET('Sanitation Data'!$E$30,0,10*ROW('Sanitation Data'!E109))="","",OFFSET('Sanitation Data'!$E$30,0,10*ROW('Sanitation Data'!E109)))</f>
        <v/>
      </c>
      <c r="CS115" s="300" t="str">
        <f ca="true">+IF(OFFSET('Sanitation Data'!$E$31,0,10*ROW('Sanitation Data'!E109))="","",OFFSET('Sanitation Data'!$E$31,0,10*ROW('Sanitation Data'!E109)))</f>
        <v/>
      </c>
      <c r="CT115" s="300" t="str">
        <f ca="true">+IF(OFFSET('Sanitation Data'!$E$32,0,10*ROW('Sanitation Data'!E109))="","",OFFSET('Sanitation Data'!$E$32,0,10*ROW('Sanitation Data'!E109)))</f>
        <v/>
      </c>
      <c r="CU115" s="300" t="str">
        <f ca="true">+IF(OFFSET('Sanitation Data'!$F$28,0,10*ROW('Sanitation Data'!F109))="","",OFFSET('Sanitation Data'!$F$28,0,10*ROW('Sanitation Data'!F109)))</f>
        <v/>
      </c>
      <c r="CV115" s="300" t="str">
        <f ca="true">+IF(OFFSET('Sanitation Data'!$F$29,0,10*ROW('Sanitation Data'!F109))="","",OFFSET('Sanitation Data'!$F$29,0,10*ROW('Sanitation Data'!F109)))</f>
        <v/>
      </c>
      <c r="CW115" s="300" t="str">
        <f ca="true">+IF(OFFSET('Sanitation Data'!$F$30,0,10*ROW('Sanitation Data'!F109))="","",OFFSET('Sanitation Data'!$F$30,0,10*ROW('Sanitation Data'!F109)))</f>
        <v/>
      </c>
      <c r="CX115" s="300" t="str">
        <f ca="true">+IF(OFFSET('Sanitation Data'!$F$31,0,10*ROW('Sanitation Data'!F109))="","",OFFSET('Sanitation Data'!$F$31,0,10*ROW('Sanitation Data'!F109)))</f>
        <v/>
      </c>
      <c r="CY115" s="300" t="str">
        <f ca="true">+IF(OFFSET('Sanitation Data'!$F$32,0,10*ROW('Sanitation Data'!F109))="","",OFFSET('Sanitation Data'!$F$32,0,10*ROW('Sanitation Data'!F109)))</f>
        <v/>
      </c>
      <c r="CZ115" s="300" t="str">
        <f ca="true">+IF(OFFSET('Sanitation Data'!$G$28,0,10*ROW('Sanitation Data'!G109))="","",OFFSET('Sanitation Data'!$G$28,0,10*ROW('Sanitation Data'!G109)))</f>
        <v/>
      </c>
      <c r="DA115" s="300" t="str">
        <f ca="true">+IF(OFFSET('Sanitation Data'!$G$29,0,10*ROW('Sanitation Data'!G109))="","",OFFSET('Sanitation Data'!$G$29,0,10*ROW('Sanitation Data'!G109)))</f>
        <v/>
      </c>
      <c r="DB115" s="300" t="str">
        <f ca="true">+IF(OFFSET('Sanitation Data'!$G$30,0,10*ROW('Sanitation Data'!G109))="","",OFFSET('Sanitation Data'!$G$30,0,10*ROW('Sanitation Data'!G109)))</f>
        <v/>
      </c>
      <c r="DC115" s="300" t="str">
        <f ca="true">+IF(OFFSET('Sanitation Data'!$G$31,0,10*ROW('Sanitation Data'!G109))="","",OFFSET('Sanitation Data'!$G$31,0,10*ROW('Sanitation Data'!G109)))</f>
        <v/>
      </c>
      <c r="DD115" s="300" t="str">
        <f ca="true">+IF(OFFSET('Sanitation Data'!$G$32,0,10*ROW('Sanitation Data'!G109))="","",OFFSET('Sanitation Data'!$G$32,0,10*ROW('Sanitation Data'!G109)))</f>
        <v/>
      </c>
      <c r="DE115" s="300" t="str">
        <f ca="true">+IF(OFFSET('Sanitation Data'!$H$28,0,10*ROW('Sanitation Data'!H109))="","",OFFSET('Sanitation Data'!$H$28,0,10*ROW('Sanitation Data'!H109)))</f>
        <v/>
      </c>
      <c r="DF115" s="300" t="str">
        <f ca="true">+IF(OFFSET('Sanitation Data'!$H$29,0,10*ROW('Sanitation Data'!H109))="","",OFFSET('Sanitation Data'!$H$29,0,10*ROW('Sanitation Data'!H109)))</f>
        <v/>
      </c>
      <c r="DG115" s="300" t="str">
        <f ca="true">+IF(OFFSET('Sanitation Data'!$H$30,0,10*ROW('Sanitation Data'!H109))="","",OFFSET('Sanitation Data'!$H$30,0,10*ROW('Sanitation Data'!H109)))</f>
        <v/>
      </c>
      <c r="DH115" s="300" t="str">
        <f ca="true">+IF(OFFSET('Sanitation Data'!$H$31,0,10*ROW('Sanitation Data'!H109))="","",OFFSET('Sanitation Data'!$H$31,0,10*ROW('Sanitation Data'!H109)))</f>
        <v/>
      </c>
      <c r="DI115" s="300" t="str">
        <f ca="true">+IF(OFFSET('Sanitation Data'!$H$32,0,10*ROW('Sanitation Data'!H109))="","",OFFSET('Sanitation Data'!$H$32,0,10*ROW('Sanitation Data'!H109)))</f>
        <v/>
      </c>
      <c r="DJ115" s="300" t="str">
        <f ca="true">+IF(OFFSET('Sanitation Data'!$I$28,0,10*ROW('Sanitation Data'!I109))="","",OFFSET('Sanitation Data'!$I$28,0,10*ROW('Sanitation Data'!I109)))</f>
        <v/>
      </c>
      <c r="DK115" s="300" t="str">
        <f ca="true">+IF(OFFSET('Sanitation Data'!$I$29,0,10*ROW('Sanitation Data'!I109))="","",OFFSET('Sanitation Data'!$I$29,0,10*ROW('Sanitation Data'!I109)))</f>
        <v/>
      </c>
      <c r="DL115" s="300" t="str">
        <f ca="true">+IF(OFFSET('Sanitation Data'!$I$30,0,10*ROW('Sanitation Data'!I109))="","",OFFSET('Sanitation Data'!$I$30,0,10*ROW('Sanitation Data'!I109)))</f>
        <v/>
      </c>
      <c r="DM115" s="300" t="str">
        <f ca="true">+IF(OFFSET('Sanitation Data'!$I$31,0,10*ROW('Sanitation Data'!I109))="","",OFFSET('Sanitation Data'!$I$31,0,10*ROW('Sanitation Data'!I109)))</f>
        <v/>
      </c>
      <c r="DN115" s="300" t="str">
        <f ca="true">+IF(OFFSET('Sanitation Data'!$I$32,0,10*ROW('Sanitation Data'!I109))="","",OFFSET('Sanitation Data'!$I$32,0,10*ROW('Sanitation Data'!I109)))</f>
        <v/>
      </c>
      <c r="DO115" s="300" t="str">
        <f ca="true">+IF(OFFSET('Hygiene Data'!$D$11,0,10*ROW('Hygiene Data'!D109))="","",OFFSET('Hygiene Data'!$D$11,0,10*ROW('Hygiene Data'!D109)))</f>
        <v/>
      </c>
      <c r="DP115" s="300" t="str">
        <f ca="true">+IF(OFFSET('Hygiene Data'!$D$12,0,10*ROW('Hygiene Data'!D109))="","",OFFSET('Hygiene Data'!$D$12,0,10*ROW('Hygiene Data'!D109)))</f>
        <v/>
      </c>
      <c r="DQ115" s="300" t="str">
        <f ca="true">+IF(OFFSET('Hygiene Data'!$D$13,0,10*ROW('Hygiene Data'!D109))="","",OFFSET('Hygiene Data'!$D$13,0,10*ROW('Hygiene Data'!D109)))</f>
        <v/>
      </c>
      <c r="DR115" s="300" t="str">
        <f ca="true">+IF(OFFSET('Hygiene Data'!$E$11,0,10*ROW('Hygiene Data'!E109))="","",OFFSET('Hygiene Data'!$E$11,0,10*ROW('Hygiene Data'!E109)))</f>
        <v/>
      </c>
      <c r="DS115" s="300" t="str">
        <f ca="true">+IF(OFFSET('Hygiene Data'!$E$12,0,10*ROW('Hygiene Data'!E109))="","",OFFSET('Hygiene Data'!$E$12,0,10*ROW('Hygiene Data'!E109)))</f>
        <v/>
      </c>
      <c r="DT115" s="300" t="str">
        <f ca="true">+IF(OFFSET('Hygiene Data'!$E$13,0,10*ROW('Hygiene Data'!E109))="","",OFFSET('Hygiene Data'!$E$13,0,10*ROW('Hygiene Data'!E109)))</f>
        <v/>
      </c>
      <c r="DU115" s="300" t="str">
        <f ca="true">+IF(OFFSET('Hygiene Data'!$F$11,0,10*ROW('Hygiene Data'!F109))="","",OFFSET('Hygiene Data'!$F$11,0,10*ROW('Hygiene Data'!F109)))</f>
        <v/>
      </c>
      <c r="DV115" s="300" t="str">
        <f ca="true">+IF(OFFSET('Hygiene Data'!$F$12,0,10*ROW('Hygiene Data'!F109))="","",OFFSET('Hygiene Data'!$F$12,0,10*ROW('Hygiene Data'!F109)))</f>
        <v/>
      </c>
      <c r="DW115" s="300" t="str">
        <f ca="true">+IF(OFFSET('Hygiene Data'!$F$13,0,10*ROW('Hygiene Data'!F109))="","",OFFSET('Hygiene Data'!$F$13,0,10*ROW('Hygiene Data'!F109)))</f>
        <v/>
      </c>
      <c r="DX115" s="300" t="str">
        <f ca="true">+IF(OFFSET('Hygiene Data'!$G$11,0,10*ROW('Hygiene Data'!G109))="","",OFFSET('Hygiene Data'!$G$11,0,10*ROW('Hygiene Data'!G109)))</f>
        <v/>
      </c>
      <c r="DY115" s="300" t="str">
        <f ca="true">+IF(OFFSET('Hygiene Data'!$G$12,0,10*ROW('Hygiene Data'!G109))="","",OFFSET('Hygiene Data'!$G$12,0,10*ROW('Hygiene Data'!G109)))</f>
        <v/>
      </c>
      <c r="DZ115" s="300" t="str">
        <f ca="true">+IF(OFFSET('Hygiene Data'!$G$13,0,10*ROW('Hygiene Data'!G109))="","",OFFSET('Hygiene Data'!$G$13,0,10*ROW('Hygiene Data'!G109)))</f>
        <v/>
      </c>
      <c r="EA115" s="300" t="str">
        <f ca="true">+IF(OFFSET('Hygiene Data'!$H$11,0,10*ROW('Hygiene Data'!H109))="","",OFFSET('Hygiene Data'!$H$11,0,10*ROW('Hygiene Data'!H109)))</f>
        <v/>
      </c>
      <c r="EB115" s="300" t="str">
        <f ca="true">+IF(OFFSET('Hygiene Data'!$H$12,0,10*ROW('Hygiene Data'!H109))="","",OFFSET('Hygiene Data'!$H$12,0,10*ROW('Hygiene Data'!H109)))</f>
        <v/>
      </c>
      <c r="EC115" s="300" t="str">
        <f ca="true">+IF(OFFSET('Hygiene Data'!$H$13,0,10*ROW('Hygiene Data'!H109))="","",OFFSET('Hygiene Data'!$H$13,0,10*ROW('Hygiene Data'!H109)))</f>
        <v/>
      </c>
      <c r="ED115" s="300" t="str">
        <f ca="true">+IF(OFFSET('Hygiene Data'!$I$11,0,10*ROW('Hygiene Data'!I109))="","",OFFSET('Hygiene Data'!$I$11,0,10*ROW('Hygiene Data'!I109)))</f>
        <v/>
      </c>
      <c r="EE115" s="300" t="str">
        <f ca="true">+IF(OFFSET('Hygiene Data'!$I$12,0,10*ROW('Hygiene Data'!I109))="","",OFFSET('Hygiene Data'!$I$12,0,10*ROW('Hygiene Data'!I109)))</f>
        <v/>
      </c>
      <c r="EF115" s="300"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57"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0"/>
      <c r="BS116" s="300" t="str">
        <f ca="true">+IF(OFFSET('Water Data'!$D$27,0,10*ROW('Water Data'!D110))="","",OFFSET('Water Data'!$D$27,0,10*ROW('Water Data'!D110)))</f>
        <v/>
      </c>
      <c r="BT116" s="300" t="str">
        <f ca="true">+IF(OFFSET('Water Data'!$D$28,0,10*ROW('Water Data'!D110))="","",OFFSET('Water Data'!$D$28,0,10*ROW('Water Data'!D110)))</f>
        <v/>
      </c>
      <c r="BU116" s="300" t="str">
        <f ca="true">+IF(OFFSET('Water Data'!$D$29,0,10*ROW('Water Data'!D110))="","",OFFSET('Water Data'!$D$29,0,10*ROW('Water Data'!D110)))</f>
        <v/>
      </c>
      <c r="BV116" s="300" t="str">
        <f ca="true">+IF(OFFSET('Water Data'!$E$27,0,10*ROW('Water Data'!E110))="","",OFFSET('Water Data'!$E$27,0,10*ROW('Water Data'!E110)))</f>
        <v/>
      </c>
      <c r="BW116" s="300" t="str">
        <f ca="true">+IF(OFFSET('Water Data'!$E$28,0,10*ROW('Water Data'!E110))="","",OFFSET('Water Data'!$E$28,0,10*ROW('Water Data'!E110)))</f>
        <v/>
      </c>
      <c r="BX116" s="300" t="str">
        <f ca="true">+IF(OFFSET('Water Data'!$E$29,0,10*ROW('Water Data'!E110))="","",OFFSET('Water Data'!$E$29,0,10*ROW('Water Data'!E110)))</f>
        <v/>
      </c>
      <c r="BY116" s="300" t="str">
        <f ca="true">+IF(OFFSET('Water Data'!$F$27,0,10*ROW('Water Data'!F110))="","",OFFSET('Water Data'!$F$27,0,10*ROW('Water Data'!F110)))</f>
        <v/>
      </c>
      <c r="BZ116" s="300" t="str">
        <f ca="true">+IF(OFFSET('Water Data'!$F$28,0,10*ROW('Water Data'!F110))="","",OFFSET('Water Data'!$F$28,0,10*ROW('Water Data'!F110)))</f>
        <v/>
      </c>
      <c r="CA116" s="300" t="str">
        <f ca="true">+IF(OFFSET('Water Data'!$F$29,0,10*ROW('Water Data'!F110))="","",OFFSET('Water Data'!$F$29,0,10*ROW('Water Data'!F110)))</f>
        <v/>
      </c>
      <c r="CB116" s="300" t="str">
        <f ca="true">+IF(OFFSET('Water Data'!$G$27,0,10*ROW('Water Data'!G110))="","",OFFSET('Water Data'!$G$27,0,10*ROW('Water Data'!G110)))</f>
        <v/>
      </c>
      <c r="CC116" s="300" t="str">
        <f ca="true">+IF(OFFSET('Water Data'!$G$28,0,10*ROW('Water Data'!G110))="","",OFFSET('Water Data'!$G$28,0,10*ROW('Water Data'!G110)))</f>
        <v/>
      </c>
      <c r="CD116" s="300" t="str">
        <f ca="true">+IF(OFFSET('Water Data'!$G$29,0,10*ROW('Water Data'!G110))="","",OFFSET('Water Data'!$G$29,0,10*ROW('Water Data'!G110)))</f>
        <v/>
      </c>
      <c r="CE116" s="300" t="str">
        <f ca="true">+IF(OFFSET('Water Data'!$H$27,0,10*ROW('Water Data'!H110))="","",OFFSET('Water Data'!$H$27,0,10*ROW('Water Data'!H110)))</f>
        <v/>
      </c>
      <c r="CF116" s="300" t="str">
        <f ca="true">+IF(OFFSET('Water Data'!$H$28,0,10*ROW('Water Data'!H110))="","",OFFSET('Water Data'!$H$28,0,10*ROW('Water Data'!H110)))</f>
        <v/>
      </c>
      <c r="CG116" s="300" t="str">
        <f ca="true">+IF(OFFSET('Water Data'!$H$29,0,10*ROW('Water Data'!H110))="","",OFFSET('Water Data'!$H$29,0,10*ROW('Water Data'!H110)))</f>
        <v/>
      </c>
      <c r="CH116" s="300" t="str">
        <f ca="true">+IF(OFFSET('Water Data'!$I$27,0,10*ROW('Water Data'!I110))="","",OFFSET('Water Data'!$I$27,0,10*ROW('Water Data'!I110)))</f>
        <v/>
      </c>
      <c r="CI116" s="300" t="str">
        <f ca="true">+IF(OFFSET('Water Data'!$I$28,0,10*ROW('Water Data'!I110))="","",OFFSET('Water Data'!$I$28,0,10*ROW('Water Data'!I110)))</f>
        <v/>
      </c>
      <c r="CJ116" s="300" t="str">
        <f ca="true">+IF(OFFSET('Water Data'!$I$29,0,10*ROW('Water Data'!I110))="","",OFFSET('Water Data'!$I$29,0,10*ROW('Water Data'!I110)))</f>
        <v/>
      </c>
      <c r="CK116" s="300" t="str">
        <f ca="true">+IF(OFFSET('Sanitation Data'!$D$28,0,10*ROW('Sanitation Data'!D110))="","",OFFSET('Sanitation Data'!$D$28,0,10*ROW('Sanitation Data'!D110)))</f>
        <v/>
      </c>
      <c r="CL116" s="300" t="str">
        <f ca="true">+IF(OFFSET('Sanitation Data'!$D$29,0,10*ROW('Sanitation Data'!D110))="","",OFFSET('Sanitation Data'!$D$29,0,10*ROW('Sanitation Data'!D110)))</f>
        <v/>
      </c>
      <c r="CM116" s="300" t="str">
        <f ca="true">+IF(OFFSET('Sanitation Data'!$D$30,0,10*ROW('Sanitation Data'!D110))="","",OFFSET('Sanitation Data'!$D$30,0,10*ROW('Sanitation Data'!D110)))</f>
        <v/>
      </c>
      <c r="CN116" s="300" t="str">
        <f ca="true">+IF(OFFSET('Sanitation Data'!$D$31,0,10*ROW('Sanitation Data'!D110))="","",OFFSET('Sanitation Data'!$D$31,0,10*ROW('Sanitation Data'!D110)))</f>
        <v/>
      </c>
      <c r="CO116" s="300" t="str">
        <f ca="true">+IF(OFFSET('Sanitation Data'!$D$32,0,10*ROW('Sanitation Data'!D110))="","",OFFSET('Sanitation Data'!$D$32,0,10*ROW('Sanitation Data'!D110)))</f>
        <v/>
      </c>
      <c r="CP116" s="300" t="str">
        <f ca="true">+IF(OFFSET('Sanitation Data'!$E$28,0,10*ROW('Sanitation Data'!E110))="","",OFFSET('Sanitation Data'!$E$28,0,10*ROW('Sanitation Data'!E110)))</f>
        <v/>
      </c>
      <c r="CQ116" s="300" t="str">
        <f ca="true">+IF(OFFSET('Sanitation Data'!$E$29,0,10*ROW('Sanitation Data'!E110))="","",OFFSET('Sanitation Data'!$E$29,0,10*ROW('Sanitation Data'!E110)))</f>
        <v/>
      </c>
      <c r="CR116" s="300" t="str">
        <f ca="true">+IF(OFFSET('Sanitation Data'!$E$30,0,10*ROW('Sanitation Data'!E110))="","",OFFSET('Sanitation Data'!$E$30,0,10*ROW('Sanitation Data'!E110)))</f>
        <v/>
      </c>
      <c r="CS116" s="300" t="str">
        <f ca="true">+IF(OFFSET('Sanitation Data'!$E$31,0,10*ROW('Sanitation Data'!E110))="","",OFFSET('Sanitation Data'!$E$31,0,10*ROW('Sanitation Data'!E110)))</f>
        <v/>
      </c>
      <c r="CT116" s="300" t="str">
        <f ca="true">+IF(OFFSET('Sanitation Data'!$E$32,0,10*ROW('Sanitation Data'!E110))="","",OFFSET('Sanitation Data'!$E$32,0,10*ROW('Sanitation Data'!E110)))</f>
        <v/>
      </c>
      <c r="CU116" s="300" t="str">
        <f ca="true">+IF(OFFSET('Sanitation Data'!$F$28,0,10*ROW('Sanitation Data'!F110))="","",OFFSET('Sanitation Data'!$F$28,0,10*ROW('Sanitation Data'!F110)))</f>
        <v/>
      </c>
      <c r="CV116" s="300" t="str">
        <f ca="true">+IF(OFFSET('Sanitation Data'!$F$29,0,10*ROW('Sanitation Data'!F110))="","",OFFSET('Sanitation Data'!$F$29,0,10*ROW('Sanitation Data'!F110)))</f>
        <v/>
      </c>
      <c r="CW116" s="300" t="str">
        <f ca="true">+IF(OFFSET('Sanitation Data'!$F$30,0,10*ROW('Sanitation Data'!F110))="","",OFFSET('Sanitation Data'!$F$30,0,10*ROW('Sanitation Data'!F110)))</f>
        <v/>
      </c>
      <c r="CX116" s="300" t="str">
        <f ca="true">+IF(OFFSET('Sanitation Data'!$F$31,0,10*ROW('Sanitation Data'!F110))="","",OFFSET('Sanitation Data'!$F$31,0,10*ROW('Sanitation Data'!F110)))</f>
        <v/>
      </c>
      <c r="CY116" s="300" t="str">
        <f ca="true">+IF(OFFSET('Sanitation Data'!$F$32,0,10*ROW('Sanitation Data'!F110))="","",OFFSET('Sanitation Data'!$F$32,0,10*ROW('Sanitation Data'!F110)))</f>
        <v/>
      </c>
      <c r="CZ116" s="300" t="str">
        <f ca="true">+IF(OFFSET('Sanitation Data'!$G$28,0,10*ROW('Sanitation Data'!G110))="","",OFFSET('Sanitation Data'!$G$28,0,10*ROW('Sanitation Data'!G110)))</f>
        <v/>
      </c>
      <c r="DA116" s="300" t="str">
        <f ca="true">+IF(OFFSET('Sanitation Data'!$G$29,0,10*ROW('Sanitation Data'!G110))="","",OFFSET('Sanitation Data'!$G$29,0,10*ROW('Sanitation Data'!G110)))</f>
        <v/>
      </c>
      <c r="DB116" s="300" t="str">
        <f ca="true">+IF(OFFSET('Sanitation Data'!$G$30,0,10*ROW('Sanitation Data'!G110))="","",OFFSET('Sanitation Data'!$G$30,0,10*ROW('Sanitation Data'!G110)))</f>
        <v/>
      </c>
      <c r="DC116" s="300" t="str">
        <f ca="true">+IF(OFFSET('Sanitation Data'!$G$31,0,10*ROW('Sanitation Data'!G110))="","",OFFSET('Sanitation Data'!$G$31,0,10*ROW('Sanitation Data'!G110)))</f>
        <v/>
      </c>
      <c r="DD116" s="300" t="str">
        <f ca="true">+IF(OFFSET('Sanitation Data'!$G$32,0,10*ROW('Sanitation Data'!G110))="","",OFFSET('Sanitation Data'!$G$32,0,10*ROW('Sanitation Data'!G110)))</f>
        <v/>
      </c>
      <c r="DE116" s="300" t="str">
        <f ca="true">+IF(OFFSET('Sanitation Data'!$H$28,0,10*ROW('Sanitation Data'!H110))="","",OFFSET('Sanitation Data'!$H$28,0,10*ROW('Sanitation Data'!H110)))</f>
        <v/>
      </c>
      <c r="DF116" s="300" t="str">
        <f ca="true">+IF(OFFSET('Sanitation Data'!$H$29,0,10*ROW('Sanitation Data'!H110))="","",OFFSET('Sanitation Data'!$H$29,0,10*ROW('Sanitation Data'!H110)))</f>
        <v/>
      </c>
      <c r="DG116" s="300" t="str">
        <f ca="true">+IF(OFFSET('Sanitation Data'!$H$30,0,10*ROW('Sanitation Data'!H110))="","",OFFSET('Sanitation Data'!$H$30,0,10*ROW('Sanitation Data'!H110)))</f>
        <v/>
      </c>
      <c r="DH116" s="300" t="str">
        <f ca="true">+IF(OFFSET('Sanitation Data'!$H$31,0,10*ROW('Sanitation Data'!H110))="","",OFFSET('Sanitation Data'!$H$31,0,10*ROW('Sanitation Data'!H110)))</f>
        <v/>
      </c>
      <c r="DI116" s="300" t="str">
        <f ca="true">+IF(OFFSET('Sanitation Data'!$H$32,0,10*ROW('Sanitation Data'!H110))="","",OFFSET('Sanitation Data'!$H$32,0,10*ROW('Sanitation Data'!H110)))</f>
        <v/>
      </c>
      <c r="DJ116" s="300" t="str">
        <f ca="true">+IF(OFFSET('Sanitation Data'!$I$28,0,10*ROW('Sanitation Data'!I110))="","",OFFSET('Sanitation Data'!$I$28,0,10*ROW('Sanitation Data'!I110)))</f>
        <v/>
      </c>
      <c r="DK116" s="300" t="str">
        <f ca="true">+IF(OFFSET('Sanitation Data'!$I$29,0,10*ROW('Sanitation Data'!I110))="","",OFFSET('Sanitation Data'!$I$29,0,10*ROW('Sanitation Data'!I110)))</f>
        <v/>
      </c>
      <c r="DL116" s="300" t="str">
        <f ca="true">+IF(OFFSET('Sanitation Data'!$I$30,0,10*ROW('Sanitation Data'!I110))="","",OFFSET('Sanitation Data'!$I$30,0,10*ROW('Sanitation Data'!I110)))</f>
        <v/>
      </c>
      <c r="DM116" s="300" t="str">
        <f ca="true">+IF(OFFSET('Sanitation Data'!$I$31,0,10*ROW('Sanitation Data'!I110))="","",OFFSET('Sanitation Data'!$I$31,0,10*ROW('Sanitation Data'!I110)))</f>
        <v/>
      </c>
      <c r="DN116" s="300" t="str">
        <f ca="true">+IF(OFFSET('Sanitation Data'!$I$32,0,10*ROW('Sanitation Data'!I110))="","",OFFSET('Sanitation Data'!$I$32,0,10*ROW('Sanitation Data'!I110)))</f>
        <v/>
      </c>
      <c r="DO116" s="300" t="str">
        <f ca="true">+IF(OFFSET('Hygiene Data'!$D$11,0,10*ROW('Hygiene Data'!D110))="","",OFFSET('Hygiene Data'!$D$11,0,10*ROW('Hygiene Data'!D110)))</f>
        <v/>
      </c>
      <c r="DP116" s="300" t="str">
        <f ca="true">+IF(OFFSET('Hygiene Data'!$D$12,0,10*ROW('Hygiene Data'!D110))="","",OFFSET('Hygiene Data'!$D$12,0,10*ROW('Hygiene Data'!D110)))</f>
        <v/>
      </c>
      <c r="DQ116" s="300" t="str">
        <f ca="true">+IF(OFFSET('Hygiene Data'!$D$13,0,10*ROW('Hygiene Data'!D110))="","",OFFSET('Hygiene Data'!$D$13,0,10*ROW('Hygiene Data'!D110)))</f>
        <v/>
      </c>
      <c r="DR116" s="300" t="str">
        <f ca="true">+IF(OFFSET('Hygiene Data'!$E$11,0,10*ROW('Hygiene Data'!E110))="","",OFFSET('Hygiene Data'!$E$11,0,10*ROW('Hygiene Data'!E110)))</f>
        <v/>
      </c>
      <c r="DS116" s="300" t="str">
        <f ca="true">+IF(OFFSET('Hygiene Data'!$E$12,0,10*ROW('Hygiene Data'!E110))="","",OFFSET('Hygiene Data'!$E$12,0,10*ROW('Hygiene Data'!E110)))</f>
        <v/>
      </c>
      <c r="DT116" s="300" t="str">
        <f ca="true">+IF(OFFSET('Hygiene Data'!$E$13,0,10*ROW('Hygiene Data'!E110))="","",OFFSET('Hygiene Data'!$E$13,0,10*ROW('Hygiene Data'!E110)))</f>
        <v/>
      </c>
      <c r="DU116" s="300" t="str">
        <f ca="true">+IF(OFFSET('Hygiene Data'!$F$11,0,10*ROW('Hygiene Data'!F110))="","",OFFSET('Hygiene Data'!$F$11,0,10*ROW('Hygiene Data'!F110)))</f>
        <v/>
      </c>
      <c r="DV116" s="300" t="str">
        <f ca="true">+IF(OFFSET('Hygiene Data'!$F$12,0,10*ROW('Hygiene Data'!F110))="","",OFFSET('Hygiene Data'!$F$12,0,10*ROW('Hygiene Data'!F110)))</f>
        <v/>
      </c>
      <c r="DW116" s="300" t="str">
        <f ca="true">+IF(OFFSET('Hygiene Data'!$F$13,0,10*ROW('Hygiene Data'!F110))="","",OFFSET('Hygiene Data'!$F$13,0,10*ROW('Hygiene Data'!F110)))</f>
        <v/>
      </c>
      <c r="DX116" s="300" t="str">
        <f ca="true">+IF(OFFSET('Hygiene Data'!$G$11,0,10*ROW('Hygiene Data'!G110))="","",OFFSET('Hygiene Data'!$G$11,0,10*ROW('Hygiene Data'!G110)))</f>
        <v/>
      </c>
      <c r="DY116" s="300" t="str">
        <f ca="true">+IF(OFFSET('Hygiene Data'!$G$12,0,10*ROW('Hygiene Data'!G110))="","",OFFSET('Hygiene Data'!$G$12,0,10*ROW('Hygiene Data'!G110)))</f>
        <v/>
      </c>
      <c r="DZ116" s="300" t="str">
        <f ca="true">+IF(OFFSET('Hygiene Data'!$G$13,0,10*ROW('Hygiene Data'!G110))="","",OFFSET('Hygiene Data'!$G$13,0,10*ROW('Hygiene Data'!G110)))</f>
        <v/>
      </c>
      <c r="EA116" s="300" t="str">
        <f ca="true">+IF(OFFSET('Hygiene Data'!$H$11,0,10*ROW('Hygiene Data'!H110))="","",OFFSET('Hygiene Data'!$H$11,0,10*ROW('Hygiene Data'!H110)))</f>
        <v/>
      </c>
      <c r="EB116" s="300" t="str">
        <f ca="true">+IF(OFFSET('Hygiene Data'!$H$12,0,10*ROW('Hygiene Data'!H110))="","",OFFSET('Hygiene Data'!$H$12,0,10*ROW('Hygiene Data'!H110)))</f>
        <v/>
      </c>
      <c r="EC116" s="300" t="str">
        <f ca="true">+IF(OFFSET('Hygiene Data'!$H$13,0,10*ROW('Hygiene Data'!H110))="","",OFFSET('Hygiene Data'!$H$13,0,10*ROW('Hygiene Data'!H110)))</f>
        <v/>
      </c>
      <c r="ED116" s="300" t="str">
        <f ca="true">+IF(OFFSET('Hygiene Data'!$I$11,0,10*ROW('Hygiene Data'!I110))="","",OFFSET('Hygiene Data'!$I$11,0,10*ROW('Hygiene Data'!I110)))</f>
        <v/>
      </c>
      <c r="EE116" s="300" t="str">
        <f ca="true">+IF(OFFSET('Hygiene Data'!$I$12,0,10*ROW('Hygiene Data'!I110))="","",OFFSET('Hygiene Data'!$I$12,0,10*ROW('Hygiene Data'!I110)))</f>
        <v/>
      </c>
      <c r="EF116" s="300"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57"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0"/>
      <c r="BS117" s="300" t="str">
        <f ca="true">+IF(OFFSET('Water Data'!$D$27,0,10*ROW('Water Data'!D111))="","",OFFSET('Water Data'!$D$27,0,10*ROW('Water Data'!D111)))</f>
        <v/>
      </c>
      <c r="BT117" s="300" t="str">
        <f ca="true">+IF(OFFSET('Water Data'!$D$28,0,10*ROW('Water Data'!D111))="","",OFFSET('Water Data'!$D$28,0,10*ROW('Water Data'!D111)))</f>
        <v/>
      </c>
      <c r="BU117" s="300" t="str">
        <f ca="true">+IF(OFFSET('Water Data'!$D$29,0,10*ROW('Water Data'!D111))="","",OFFSET('Water Data'!$D$29,0,10*ROW('Water Data'!D111)))</f>
        <v/>
      </c>
      <c r="BV117" s="300" t="str">
        <f ca="true">+IF(OFFSET('Water Data'!$E$27,0,10*ROW('Water Data'!E111))="","",OFFSET('Water Data'!$E$27,0,10*ROW('Water Data'!E111)))</f>
        <v/>
      </c>
      <c r="BW117" s="300" t="str">
        <f ca="true">+IF(OFFSET('Water Data'!$E$28,0,10*ROW('Water Data'!E111))="","",OFFSET('Water Data'!$E$28,0,10*ROW('Water Data'!E111)))</f>
        <v/>
      </c>
      <c r="BX117" s="300" t="str">
        <f ca="true">+IF(OFFSET('Water Data'!$E$29,0,10*ROW('Water Data'!E111))="","",OFFSET('Water Data'!$E$29,0,10*ROW('Water Data'!E111)))</f>
        <v/>
      </c>
      <c r="BY117" s="300" t="str">
        <f ca="true">+IF(OFFSET('Water Data'!$F$27,0,10*ROW('Water Data'!F111))="","",OFFSET('Water Data'!$F$27,0,10*ROW('Water Data'!F111)))</f>
        <v/>
      </c>
      <c r="BZ117" s="300" t="str">
        <f ca="true">+IF(OFFSET('Water Data'!$F$28,0,10*ROW('Water Data'!F111))="","",OFFSET('Water Data'!$F$28,0,10*ROW('Water Data'!F111)))</f>
        <v/>
      </c>
      <c r="CA117" s="300" t="str">
        <f ca="true">+IF(OFFSET('Water Data'!$F$29,0,10*ROW('Water Data'!F111))="","",OFFSET('Water Data'!$F$29,0,10*ROW('Water Data'!F111)))</f>
        <v/>
      </c>
      <c r="CB117" s="300" t="str">
        <f ca="true">+IF(OFFSET('Water Data'!$G$27,0,10*ROW('Water Data'!G111))="","",OFFSET('Water Data'!$G$27,0,10*ROW('Water Data'!G111)))</f>
        <v/>
      </c>
      <c r="CC117" s="300" t="str">
        <f ca="true">+IF(OFFSET('Water Data'!$G$28,0,10*ROW('Water Data'!G111))="","",OFFSET('Water Data'!$G$28,0,10*ROW('Water Data'!G111)))</f>
        <v/>
      </c>
      <c r="CD117" s="300" t="str">
        <f ca="true">+IF(OFFSET('Water Data'!$G$29,0,10*ROW('Water Data'!G111))="","",OFFSET('Water Data'!$G$29,0,10*ROW('Water Data'!G111)))</f>
        <v/>
      </c>
      <c r="CE117" s="300" t="str">
        <f ca="true">+IF(OFFSET('Water Data'!$H$27,0,10*ROW('Water Data'!H111))="","",OFFSET('Water Data'!$H$27,0,10*ROW('Water Data'!H111)))</f>
        <v/>
      </c>
      <c r="CF117" s="300" t="str">
        <f ca="true">+IF(OFFSET('Water Data'!$H$28,0,10*ROW('Water Data'!H111))="","",OFFSET('Water Data'!$H$28,0,10*ROW('Water Data'!H111)))</f>
        <v/>
      </c>
      <c r="CG117" s="300" t="str">
        <f ca="true">+IF(OFFSET('Water Data'!$H$29,0,10*ROW('Water Data'!H111))="","",OFFSET('Water Data'!$H$29,0,10*ROW('Water Data'!H111)))</f>
        <v/>
      </c>
      <c r="CH117" s="300" t="str">
        <f ca="true">+IF(OFFSET('Water Data'!$I$27,0,10*ROW('Water Data'!I111))="","",OFFSET('Water Data'!$I$27,0,10*ROW('Water Data'!I111)))</f>
        <v/>
      </c>
      <c r="CI117" s="300" t="str">
        <f ca="true">+IF(OFFSET('Water Data'!$I$28,0,10*ROW('Water Data'!I111))="","",OFFSET('Water Data'!$I$28,0,10*ROW('Water Data'!I111)))</f>
        <v/>
      </c>
      <c r="CJ117" s="300" t="str">
        <f ca="true">+IF(OFFSET('Water Data'!$I$29,0,10*ROW('Water Data'!I111))="","",OFFSET('Water Data'!$I$29,0,10*ROW('Water Data'!I111)))</f>
        <v/>
      </c>
      <c r="CK117" s="300" t="str">
        <f ca="true">+IF(OFFSET('Sanitation Data'!$D$28,0,10*ROW('Sanitation Data'!D111))="","",OFFSET('Sanitation Data'!$D$28,0,10*ROW('Sanitation Data'!D111)))</f>
        <v/>
      </c>
      <c r="CL117" s="300" t="str">
        <f ca="true">+IF(OFFSET('Sanitation Data'!$D$29,0,10*ROW('Sanitation Data'!D111))="","",OFFSET('Sanitation Data'!$D$29,0,10*ROW('Sanitation Data'!D111)))</f>
        <v/>
      </c>
      <c r="CM117" s="300" t="str">
        <f ca="true">+IF(OFFSET('Sanitation Data'!$D$30,0,10*ROW('Sanitation Data'!D111))="","",OFFSET('Sanitation Data'!$D$30,0,10*ROW('Sanitation Data'!D111)))</f>
        <v/>
      </c>
      <c r="CN117" s="300" t="str">
        <f ca="true">+IF(OFFSET('Sanitation Data'!$D$31,0,10*ROW('Sanitation Data'!D111))="","",OFFSET('Sanitation Data'!$D$31,0,10*ROW('Sanitation Data'!D111)))</f>
        <v/>
      </c>
      <c r="CO117" s="300" t="str">
        <f ca="true">+IF(OFFSET('Sanitation Data'!$D$32,0,10*ROW('Sanitation Data'!D111))="","",OFFSET('Sanitation Data'!$D$32,0,10*ROW('Sanitation Data'!D111)))</f>
        <v/>
      </c>
      <c r="CP117" s="300" t="str">
        <f ca="true">+IF(OFFSET('Sanitation Data'!$E$28,0,10*ROW('Sanitation Data'!E111))="","",OFFSET('Sanitation Data'!$E$28,0,10*ROW('Sanitation Data'!E111)))</f>
        <v/>
      </c>
      <c r="CQ117" s="300" t="str">
        <f ca="true">+IF(OFFSET('Sanitation Data'!$E$29,0,10*ROW('Sanitation Data'!E111))="","",OFFSET('Sanitation Data'!$E$29,0,10*ROW('Sanitation Data'!E111)))</f>
        <v/>
      </c>
      <c r="CR117" s="300" t="str">
        <f ca="true">+IF(OFFSET('Sanitation Data'!$E$30,0,10*ROW('Sanitation Data'!E111))="","",OFFSET('Sanitation Data'!$E$30,0,10*ROW('Sanitation Data'!E111)))</f>
        <v/>
      </c>
      <c r="CS117" s="300" t="str">
        <f ca="true">+IF(OFFSET('Sanitation Data'!$E$31,0,10*ROW('Sanitation Data'!E111))="","",OFFSET('Sanitation Data'!$E$31,0,10*ROW('Sanitation Data'!E111)))</f>
        <v/>
      </c>
      <c r="CT117" s="300" t="str">
        <f ca="true">+IF(OFFSET('Sanitation Data'!$E$32,0,10*ROW('Sanitation Data'!E111))="","",OFFSET('Sanitation Data'!$E$32,0,10*ROW('Sanitation Data'!E111)))</f>
        <v/>
      </c>
      <c r="CU117" s="300" t="str">
        <f ca="true">+IF(OFFSET('Sanitation Data'!$F$28,0,10*ROW('Sanitation Data'!F111))="","",OFFSET('Sanitation Data'!$F$28,0,10*ROW('Sanitation Data'!F111)))</f>
        <v/>
      </c>
      <c r="CV117" s="300" t="str">
        <f ca="true">+IF(OFFSET('Sanitation Data'!$F$29,0,10*ROW('Sanitation Data'!F111))="","",OFFSET('Sanitation Data'!$F$29,0,10*ROW('Sanitation Data'!F111)))</f>
        <v/>
      </c>
      <c r="CW117" s="300" t="str">
        <f ca="true">+IF(OFFSET('Sanitation Data'!$F$30,0,10*ROW('Sanitation Data'!F111))="","",OFFSET('Sanitation Data'!$F$30,0,10*ROW('Sanitation Data'!F111)))</f>
        <v/>
      </c>
      <c r="CX117" s="300" t="str">
        <f ca="true">+IF(OFFSET('Sanitation Data'!$F$31,0,10*ROW('Sanitation Data'!F111))="","",OFFSET('Sanitation Data'!$F$31,0,10*ROW('Sanitation Data'!F111)))</f>
        <v/>
      </c>
      <c r="CY117" s="300" t="str">
        <f ca="true">+IF(OFFSET('Sanitation Data'!$F$32,0,10*ROW('Sanitation Data'!F111))="","",OFFSET('Sanitation Data'!$F$32,0,10*ROW('Sanitation Data'!F111)))</f>
        <v/>
      </c>
      <c r="CZ117" s="300" t="str">
        <f ca="true">+IF(OFFSET('Sanitation Data'!$G$28,0,10*ROW('Sanitation Data'!G111))="","",OFFSET('Sanitation Data'!$G$28,0,10*ROW('Sanitation Data'!G111)))</f>
        <v/>
      </c>
      <c r="DA117" s="300" t="str">
        <f ca="true">+IF(OFFSET('Sanitation Data'!$G$29,0,10*ROW('Sanitation Data'!G111))="","",OFFSET('Sanitation Data'!$G$29,0,10*ROW('Sanitation Data'!G111)))</f>
        <v/>
      </c>
      <c r="DB117" s="300" t="str">
        <f ca="true">+IF(OFFSET('Sanitation Data'!$G$30,0,10*ROW('Sanitation Data'!G111))="","",OFFSET('Sanitation Data'!$G$30,0,10*ROW('Sanitation Data'!G111)))</f>
        <v/>
      </c>
      <c r="DC117" s="300" t="str">
        <f ca="true">+IF(OFFSET('Sanitation Data'!$G$31,0,10*ROW('Sanitation Data'!G111))="","",OFFSET('Sanitation Data'!$G$31,0,10*ROW('Sanitation Data'!G111)))</f>
        <v/>
      </c>
      <c r="DD117" s="300" t="str">
        <f ca="true">+IF(OFFSET('Sanitation Data'!$G$32,0,10*ROW('Sanitation Data'!G111))="","",OFFSET('Sanitation Data'!$G$32,0,10*ROW('Sanitation Data'!G111)))</f>
        <v/>
      </c>
      <c r="DE117" s="300" t="str">
        <f ca="true">+IF(OFFSET('Sanitation Data'!$H$28,0,10*ROW('Sanitation Data'!H111))="","",OFFSET('Sanitation Data'!$H$28,0,10*ROW('Sanitation Data'!H111)))</f>
        <v/>
      </c>
      <c r="DF117" s="300" t="str">
        <f ca="true">+IF(OFFSET('Sanitation Data'!$H$29,0,10*ROW('Sanitation Data'!H111))="","",OFFSET('Sanitation Data'!$H$29,0,10*ROW('Sanitation Data'!H111)))</f>
        <v/>
      </c>
      <c r="DG117" s="300" t="str">
        <f ca="true">+IF(OFFSET('Sanitation Data'!$H$30,0,10*ROW('Sanitation Data'!H111))="","",OFFSET('Sanitation Data'!$H$30,0,10*ROW('Sanitation Data'!H111)))</f>
        <v/>
      </c>
      <c r="DH117" s="300" t="str">
        <f ca="true">+IF(OFFSET('Sanitation Data'!$H$31,0,10*ROW('Sanitation Data'!H111))="","",OFFSET('Sanitation Data'!$H$31,0,10*ROW('Sanitation Data'!H111)))</f>
        <v/>
      </c>
      <c r="DI117" s="300" t="str">
        <f ca="true">+IF(OFFSET('Sanitation Data'!$H$32,0,10*ROW('Sanitation Data'!H111))="","",OFFSET('Sanitation Data'!$H$32,0,10*ROW('Sanitation Data'!H111)))</f>
        <v/>
      </c>
      <c r="DJ117" s="300" t="str">
        <f ca="true">+IF(OFFSET('Sanitation Data'!$I$28,0,10*ROW('Sanitation Data'!I111))="","",OFFSET('Sanitation Data'!$I$28,0,10*ROW('Sanitation Data'!I111)))</f>
        <v/>
      </c>
      <c r="DK117" s="300" t="str">
        <f ca="true">+IF(OFFSET('Sanitation Data'!$I$29,0,10*ROW('Sanitation Data'!I111))="","",OFFSET('Sanitation Data'!$I$29,0,10*ROW('Sanitation Data'!I111)))</f>
        <v/>
      </c>
      <c r="DL117" s="300" t="str">
        <f ca="true">+IF(OFFSET('Sanitation Data'!$I$30,0,10*ROW('Sanitation Data'!I111))="","",OFFSET('Sanitation Data'!$I$30,0,10*ROW('Sanitation Data'!I111)))</f>
        <v/>
      </c>
      <c r="DM117" s="300" t="str">
        <f ca="true">+IF(OFFSET('Sanitation Data'!$I$31,0,10*ROW('Sanitation Data'!I111))="","",OFFSET('Sanitation Data'!$I$31,0,10*ROW('Sanitation Data'!I111)))</f>
        <v/>
      </c>
      <c r="DN117" s="300" t="str">
        <f ca="true">+IF(OFFSET('Sanitation Data'!$I$32,0,10*ROW('Sanitation Data'!I111))="","",OFFSET('Sanitation Data'!$I$32,0,10*ROW('Sanitation Data'!I111)))</f>
        <v/>
      </c>
      <c r="DO117" s="300" t="str">
        <f ca="true">+IF(OFFSET('Hygiene Data'!$D$11,0,10*ROW('Hygiene Data'!D111))="","",OFFSET('Hygiene Data'!$D$11,0,10*ROW('Hygiene Data'!D111)))</f>
        <v/>
      </c>
      <c r="DP117" s="300" t="str">
        <f ca="true">+IF(OFFSET('Hygiene Data'!$D$12,0,10*ROW('Hygiene Data'!D111))="","",OFFSET('Hygiene Data'!$D$12,0,10*ROW('Hygiene Data'!D111)))</f>
        <v/>
      </c>
      <c r="DQ117" s="300" t="str">
        <f ca="true">+IF(OFFSET('Hygiene Data'!$D$13,0,10*ROW('Hygiene Data'!D111))="","",OFFSET('Hygiene Data'!$D$13,0,10*ROW('Hygiene Data'!D111)))</f>
        <v/>
      </c>
      <c r="DR117" s="300" t="str">
        <f ca="true">+IF(OFFSET('Hygiene Data'!$E$11,0,10*ROW('Hygiene Data'!E111))="","",OFFSET('Hygiene Data'!$E$11,0,10*ROW('Hygiene Data'!E111)))</f>
        <v/>
      </c>
      <c r="DS117" s="300" t="str">
        <f ca="true">+IF(OFFSET('Hygiene Data'!$E$12,0,10*ROW('Hygiene Data'!E111))="","",OFFSET('Hygiene Data'!$E$12,0,10*ROW('Hygiene Data'!E111)))</f>
        <v/>
      </c>
      <c r="DT117" s="300" t="str">
        <f ca="true">+IF(OFFSET('Hygiene Data'!$E$13,0,10*ROW('Hygiene Data'!E111))="","",OFFSET('Hygiene Data'!$E$13,0,10*ROW('Hygiene Data'!E111)))</f>
        <v/>
      </c>
      <c r="DU117" s="300" t="str">
        <f ca="true">+IF(OFFSET('Hygiene Data'!$F$11,0,10*ROW('Hygiene Data'!F111))="","",OFFSET('Hygiene Data'!$F$11,0,10*ROW('Hygiene Data'!F111)))</f>
        <v/>
      </c>
      <c r="DV117" s="300" t="str">
        <f ca="true">+IF(OFFSET('Hygiene Data'!$F$12,0,10*ROW('Hygiene Data'!F111))="","",OFFSET('Hygiene Data'!$F$12,0,10*ROW('Hygiene Data'!F111)))</f>
        <v/>
      </c>
      <c r="DW117" s="300" t="str">
        <f ca="true">+IF(OFFSET('Hygiene Data'!$F$13,0,10*ROW('Hygiene Data'!F111))="","",OFFSET('Hygiene Data'!$F$13,0,10*ROW('Hygiene Data'!F111)))</f>
        <v/>
      </c>
      <c r="DX117" s="300" t="str">
        <f ca="true">+IF(OFFSET('Hygiene Data'!$G$11,0,10*ROW('Hygiene Data'!G111))="","",OFFSET('Hygiene Data'!$G$11,0,10*ROW('Hygiene Data'!G111)))</f>
        <v/>
      </c>
      <c r="DY117" s="300" t="str">
        <f ca="true">+IF(OFFSET('Hygiene Data'!$G$12,0,10*ROW('Hygiene Data'!G111))="","",OFFSET('Hygiene Data'!$G$12,0,10*ROW('Hygiene Data'!G111)))</f>
        <v/>
      </c>
      <c r="DZ117" s="300" t="str">
        <f ca="true">+IF(OFFSET('Hygiene Data'!$G$13,0,10*ROW('Hygiene Data'!G111))="","",OFFSET('Hygiene Data'!$G$13,0,10*ROW('Hygiene Data'!G111)))</f>
        <v/>
      </c>
      <c r="EA117" s="300" t="str">
        <f ca="true">+IF(OFFSET('Hygiene Data'!$H$11,0,10*ROW('Hygiene Data'!H111))="","",OFFSET('Hygiene Data'!$H$11,0,10*ROW('Hygiene Data'!H111)))</f>
        <v/>
      </c>
      <c r="EB117" s="300" t="str">
        <f ca="true">+IF(OFFSET('Hygiene Data'!$H$12,0,10*ROW('Hygiene Data'!H111))="","",OFFSET('Hygiene Data'!$H$12,0,10*ROW('Hygiene Data'!H111)))</f>
        <v/>
      </c>
      <c r="EC117" s="300" t="str">
        <f ca="true">+IF(OFFSET('Hygiene Data'!$H$13,0,10*ROW('Hygiene Data'!H111))="","",OFFSET('Hygiene Data'!$H$13,0,10*ROW('Hygiene Data'!H111)))</f>
        <v/>
      </c>
      <c r="ED117" s="300" t="str">
        <f ca="true">+IF(OFFSET('Hygiene Data'!$I$11,0,10*ROW('Hygiene Data'!I111))="","",OFFSET('Hygiene Data'!$I$11,0,10*ROW('Hygiene Data'!I111)))</f>
        <v/>
      </c>
      <c r="EE117" s="300" t="str">
        <f ca="true">+IF(OFFSET('Hygiene Data'!$I$12,0,10*ROW('Hygiene Data'!I111))="","",OFFSET('Hygiene Data'!$I$12,0,10*ROW('Hygiene Data'!I111)))</f>
        <v/>
      </c>
      <c r="EF117" s="300"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57"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0"/>
      <c r="BS118" s="300" t="str">
        <f ca="true">+IF(OFFSET('Water Data'!$D$27,0,10*ROW('Water Data'!D112))="","",OFFSET('Water Data'!$D$27,0,10*ROW('Water Data'!D112)))</f>
        <v/>
      </c>
      <c r="BT118" s="300" t="str">
        <f ca="true">+IF(OFFSET('Water Data'!$D$28,0,10*ROW('Water Data'!D112))="","",OFFSET('Water Data'!$D$28,0,10*ROW('Water Data'!D112)))</f>
        <v/>
      </c>
      <c r="BU118" s="300" t="str">
        <f ca="true">+IF(OFFSET('Water Data'!$D$29,0,10*ROW('Water Data'!D112))="","",OFFSET('Water Data'!$D$29,0,10*ROW('Water Data'!D112)))</f>
        <v/>
      </c>
      <c r="BV118" s="300" t="str">
        <f ca="true">+IF(OFFSET('Water Data'!$E$27,0,10*ROW('Water Data'!E112))="","",OFFSET('Water Data'!$E$27,0,10*ROW('Water Data'!E112)))</f>
        <v/>
      </c>
      <c r="BW118" s="300" t="str">
        <f ca="true">+IF(OFFSET('Water Data'!$E$28,0,10*ROW('Water Data'!E112))="","",OFFSET('Water Data'!$E$28,0,10*ROW('Water Data'!E112)))</f>
        <v/>
      </c>
      <c r="BX118" s="300" t="str">
        <f ca="true">+IF(OFFSET('Water Data'!$E$29,0,10*ROW('Water Data'!E112))="","",OFFSET('Water Data'!$E$29,0,10*ROW('Water Data'!E112)))</f>
        <v/>
      </c>
      <c r="BY118" s="300" t="str">
        <f ca="true">+IF(OFFSET('Water Data'!$F$27,0,10*ROW('Water Data'!F112))="","",OFFSET('Water Data'!$F$27,0,10*ROW('Water Data'!F112)))</f>
        <v/>
      </c>
      <c r="BZ118" s="300" t="str">
        <f ca="true">+IF(OFFSET('Water Data'!$F$28,0,10*ROW('Water Data'!F112))="","",OFFSET('Water Data'!$F$28,0,10*ROW('Water Data'!F112)))</f>
        <v/>
      </c>
      <c r="CA118" s="300" t="str">
        <f ca="true">+IF(OFFSET('Water Data'!$F$29,0,10*ROW('Water Data'!F112))="","",OFFSET('Water Data'!$F$29,0,10*ROW('Water Data'!F112)))</f>
        <v/>
      </c>
      <c r="CB118" s="300" t="str">
        <f ca="true">+IF(OFFSET('Water Data'!$G$27,0,10*ROW('Water Data'!G112))="","",OFFSET('Water Data'!$G$27,0,10*ROW('Water Data'!G112)))</f>
        <v/>
      </c>
      <c r="CC118" s="300" t="str">
        <f ca="true">+IF(OFFSET('Water Data'!$G$28,0,10*ROW('Water Data'!G112))="","",OFFSET('Water Data'!$G$28,0,10*ROW('Water Data'!G112)))</f>
        <v/>
      </c>
      <c r="CD118" s="300" t="str">
        <f ca="true">+IF(OFFSET('Water Data'!$G$29,0,10*ROW('Water Data'!G112))="","",OFFSET('Water Data'!$G$29,0,10*ROW('Water Data'!G112)))</f>
        <v/>
      </c>
      <c r="CE118" s="300" t="str">
        <f ca="true">+IF(OFFSET('Water Data'!$H$27,0,10*ROW('Water Data'!H112))="","",OFFSET('Water Data'!$H$27,0,10*ROW('Water Data'!H112)))</f>
        <v/>
      </c>
      <c r="CF118" s="300" t="str">
        <f ca="true">+IF(OFFSET('Water Data'!$H$28,0,10*ROW('Water Data'!H112))="","",OFFSET('Water Data'!$H$28,0,10*ROW('Water Data'!H112)))</f>
        <v/>
      </c>
      <c r="CG118" s="300" t="str">
        <f ca="true">+IF(OFFSET('Water Data'!$H$29,0,10*ROW('Water Data'!H112))="","",OFFSET('Water Data'!$H$29,0,10*ROW('Water Data'!H112)))</f>
        <v/>
      </c>
      <c r="CH118" s="300" t="str">
        <f ca="true">+IF(OFFSET('Water Data'!$I$27,0,10*ROW('Water Data'!I112))="","",OFFSET('Water Data'!$I$27,0,10*ROW('Water Data'!I112)))</f>
        <v/>
      </c>
      <c r="CI118" s="300" t="str">
        <f ca="true">+IF(OFFSET('Water Data'!$I$28,0,10*ROW('Water Data'!I112))="","",OFFSET('Water Data'!$I$28,0,10*ROW('Water Data'!I112)))</f>
        <v/>
      </c>
      <c r="CJ118" s="300" t="str">
        <f ca="true">+IF(OFFSET('Water Data'!$I$29,0,10*ROW('Water Data'!I112))="","",OFFSET('Water Data'!$I$29,0,10*ROW('Water Data'!I112)))</f>
        <v/>
      </c>
      <c r="CK118" s="300" t="str">
        <f ca="true">+IF(OFFSET('Sanitation Data'!$D$28,0,10*ROW('Sanitation Data'!D112))="","",OFFSET('Sanitation Data'!$D$28,0,10*ROW('Sanitation Data'!D112)))</f>
        <v/>
      </c>
      <c r="CL118" s="300" t="str">
        <f ca="true">+IF(OFFSET('Sanitation Data'!$D$29,0,10*ROW('Sanitation Data'!D112))="","",OFFSET('Sanitation Data'!$D$29,0,10*ROW('Sanitation Data'!D112)))</f>
        <v/>
      </c>
      <c r="CM118" s="300" t="str">
        <f ca="true">+IF(OFFSET('Sanitation Data'!$D$30,0,10*ROW('Sanitation Data'!D112))="","",OFFSET('Sanitation Data'!$D$30,0,10*ROW('Sanitation Data'!D112)))</f>
        <v/>
      </c>
      <c r="CN118" s="300" t="str">
        <f ca="true">+IF(OFFSET('Sanitation Data'!$D$31,0,10*ROW('Sanitation Data'!D112))="","",OFFSET('Sanitation Data'!$D$31,0,10*ROW('Sanitation Data'!D112)))</f>
        <v/>
      </c>
      <c r="CO118" s="300" t="str">
        <f ca="true">+IF(OFFSET('Sanitation Data'!$D$32,0,10*ROW('Sanitation Data'!D112))="","",OFFSET('Sanitation Data'!$D$32,0,10*ROW('Sanitation Data'!D112)))</f>
        <v/>
      </c>
      <c r="CP118" s="300" t="str">
        <f ca="true">+IF(OFFSET('Sanitation Data'!$E$28,0,10*ROW('Sanitation Data'!E112))="","",OFFSET('Sanitation Data'!$E$28,0,10*ROW('Sanitation Data'!E112)))</f>
        <v/>
      </c>
      <c r="CQ118" s="300" t="str">
        <f ca="true">+IF(OFFSET('Sanitation Data'!$E$29,0,10*ROW('Sanitation Data'!E112))="","",OFFSET('Sanitation Data'!$E$29,0,10*ROW('Sanitation Data'!E112)))</f>
        <v/>
      </c>
      <c r="CR118" s="300" t="str">
        <f ca="true">+IF(OFFSET('Sanitation Data'!$E$30,0,10*ROW('Sanitation Data'!E112))="","",OFFSET('Sanitation Data'!$E$30,0,10*ROW('Sanitation Data'!E112)))</f>
        <v/>
      </c>
      <c r="CS118" s="300" t="str">
        <f ca="true">+IF(OFFSET('Sanitation Data'!$E$31,0,10*ROW('Sanitation Data'!E112))="","",OFFSET('Sanitation Data'!$E$31,0,10*ROW('Sanitation Data'!E112)))</f>
        <v/>
      </c>
      <c r="CT118" s="300" t="str">
        <f ca="true">+IF(OFFSET('Sanitation Data'!$E$32,0,10*ROW('Sanitation Data'!E112))="","",OFFSET('Sanitation Data'!$E$32,0,10*ROW('Sanitation Data'!E112)))</f>
        <v/>
      </c>
      <c r="CU118" s="300" t="str">
        <f ca="true">+IF(OFFSET('Sanitation Data'!$F$28,0,10*ROW('Sanitation Data'!F112))="","",OFFSET('Sanitation Data'!$F$28,0,10*ROW('Sanitation Data'!F112)))</f>
        <v/>
      </c>
      <c r="CV118" s="300" t="str">
        <f ca="true">+IF(OFFSET('Sanitation Data'!$F$29,0,10*ROW('Sanitation Data'!F112))="","",OFFSET('Sanitation Data'!$F$29,0,10*ROW('Sanitation Data'!F112)))</f>
        <v/>
      </c>
      <c r="CW118" s="300" t="str">
        <f ca="true">+IF(OFFSET('Sanitation Data'!$F$30,0,10*ROW('Sanitation Data'!F112))="","",OFFSET('Sanitation Data'!$F$30,0,10*ROW('Sanitation Data'!F112)))</f>
        <v/>
      </c>
      <c r="CX118" s="300" t="str">
        <f ca="true">+IF(OFFSET('Sanitation Data'!$F$31,0,10*ROW('Sanitation Data'!F112))="","",OFFSET('Sanitation Data'!$F$31,0,10*ROW('Sanitation Data'!F112)))</f>
        <v/>
      </c>
      <c r="CY118" s="300" t="str">
        <f ca="true">+IF(OFFSET('Sanitation Data'!$F$32,0,10*ROW('Sanitation Data'!F112))="","",OFFSET('Sanitation Data'!$F$32,0,10*ROW('Sanitation Data'!F112)))</f>
        <v/>
      </c>
      <c r="CZ118" s="300" t="str">
        <f ca="true">+IF(OFFSET('Sanitation Data'!$G$28,0,10*ROW('Sanitation Data'!G112))="","",OFFSET('Sanitation Data'!$G$28,0,10*ROW('Sanitation Data'!G112)))</f>
        <v/>
      </c>
      <c r="DA118" s="300" t="str">
        <f ca="true">+IF(OFFSET('Sanitation Data'!$G$29,0,10*ROW('Sanitation Data'!G112))="","",OFFSET('Sanitation Data'!$G$29,0,10*ROW('Sanitation Data'!G112)))</f>
        <v/>
      </c>
      <c r="DB118" s="300" t="str">
        <f ca="true">+IF(OFFSET('Sanitation Data'!$G$30,0,10*ROW('Sanitation Data'!G112))="","",OFFSET('Sanitation Data'!$G$30,0,10*ROW('Sanitation Data'!G112)))</f>
        <v/>
      </c>
      <c r="DC118" s="300" t="str">
        <f ca="true">+IF(OFFSET('Sanitation Data'!$G$31,0,10*ROW('Sanitation Data'!G112))="","",OFFSET('Sanitation Data'!$G$31,0,10*ROW('Sanitation Data'!G112)))</f>
        <v/>
      </c>
      <c r="DD118" s="300" t="str">
        <f ca="true">+IF(OFFSET('Sanitation Data'!$G$32,0,10*ROW('Sanitation Data'!G112))="","",OFFSET('Sanitation Data'!$G$32,0,10*ROW('Sanitation Data'!G112)))</f>
        <v/>
      </c>
      <c r="DE118" s="300" t="str">
        <f ca="true">+IF(OFFSET('Sanitation Data'!$H$28,0,10*ROW('Sanitation Data'!H112))="","",OFFSET('Sanitation Data'!$H$28,0,10*ROW('Sanitation Data'!H112)))</f>
        <v/>
      </c>
      <c r="DF118" s="300" t="str">
        <f ca="true">+IF(OFFSET('Sanitation Data'!$H$29,0,10*ROW('Sanitation Data'!H112))="","",OFFSET('Sanitation Data'!$H$29,0,10*ROW('Sanitation Data'!H112)))</f>
        <v/>
      </c>
      <c r="DG118" s="300" t="str">
        <f ca="true">+IF(OFFSET('Sanitation Data'!$H$30,0,10*ROW('Sanitation Data'!H112))="","",OFFSET('Sanitation Data'!$H$30,0,10*ROW('Sanitation Data'!H112)))</f>
        <v/>
      </c>
      <c r="DH118" s="300" t="str">
        <f ca="true">+IF(OFFSET('Sanitation Data'!$H$31,0,10*ROW('Sanitation Data'!H112))="","",OFFSET('Sanitation Data'!$H$31,0,10*ROW('Sanitation Data'!H112)))</f>
        <v/>
      </c>
      <c r="DI118" s="300" t="str">
        <f ca="true">+IF(OFFSET('Sanitation Data'!$H$32,0,10*ROW('Sanitation Data'!H112))="","",OFFSET('Sanitation Data'!$H$32,0,10*ROW('Sanitation Data'!H112)))</f>
        <v/>
      </c>
      <c r="DJ118" s="300" t="str">
        <f ca="true">+IF(OFFSET('Sanitation Data'!$I$28,0,10*ROW('Sanitation Data'!I112))="","",OFFSET('Sanitation Data'!$I$28,0,10*ROW('Sanitation Data'!I112)))</f>
        <v/>
      </c>
      <c r="DK118" s="300" t="str">
        <f ca="true">+IF(OFFSET('Sanitation Data'!$I$29,0,10*ROW('Sanitation Data'!I112))="","",OFFSET('Sanitation Data'!$I$29,0,10*ROW('Sanitation Data'!I112)))</f>
        <v/>
      </c>
      <c r="DL118" s="300" t="str">
        <f ca="true">+IF(OFFSET('Sanitation Data'!$I$30,0,10*ROW('Sanitation Data'!I112))="","",OFFSET('Sanitation Data'!$I$30,0,10*ROW('Sanitation Data'!I112)))</f>
        <v/>
      </c>
      <c r="DM118" s="300" t="str">
        <f ca="true">+IF(OFFSET('Sanitation Data'!$I$31,0,10*ROW('Sanitation Data'!I112))="","",OFFSET('Sanitation Data'!$I$31,0,10*ROW('Sanitation Data'!I112)))</f>
        <v/>
      </c>
      <c r="DN118" s="300" t="str">
        <f ca="true">+IF(OFFSET('Sanitation Data'!$I$32,0,10*ROW('Sanitation Data'!I112))="","",OFFSET('Sanitation Data'!$I$32,0,10*ROW('Sanitation Data'!I112)))</f>
        <v/>
      </c>
      <c r="DO118" s="300" t="str">
        <f ca="true">+IF(OFFSET('Hygiene Data'!$D$11,0,10*ROW('Hygiene Data'!D112))="","",OFFSET('Hygiene Data'!$D$11,0,10*ROW('Hygiene Data'!D112)))</f>
        <v/>
      </c>
      <c r="DP118" s="300" t="str">
        <f ca="true">+IF(OFFSET('Hygiene Data'!$D$12,0,10*ROW('Hygiene Data'!D112))="","",OFFSET('Hygiene Data'!$D$12,0,10*ROW('Hygiene Data'!D112)))</f>
        <v/>
      </c>
      <c r="DQ118" s="300" t="str">
        <f ca="true">+IF(OFFSET('Hygiene Data'!$D$13,0,10*ROW('Hygiene Data'!D112))="","",OFFSET('Hygiene Data'!$D$13,0,10*ROW('Hygiene Data'!D112)))</f>
        <v/>
      </c>
      <c r="DR118" s="300" t="str">
        <f ca="true">+IF(OFFSET('Hygiene Data'!$E$11,0,10*ROW('Hygiene Data'!E112))="","",OFFSET('Hygiene Data'!$E$11,0,10*ROW('Hygiene Data'!E112)))</f>
        <v/>
      </c>
      <c r="DS118" s="300" t="str">
        <f ca="true">+IF(OFFSET('Hygiene Data'!$E$12,0,10*ROW('Hygiene Data'!E112))="","",OFFSET('Hygiene Data'!$E$12,0,10*ROW('Hygiene Data'!E112)))</f>
        <v/>
      </c>
      <c r="DT118" s="300" t="str">
        <f ca="true">+IF(OFFSET('Hygiene Data'!$E$13,0,10*ROW('Hygiene Data'!E112))="","",OFFSET('Hygiene Data'!$E$13,0,10*ROW('Hygiene Data'!E112)))</f>
        <v/>
      </c>
      <c r="DU118" s="300" t="str">
        <f ca="true">+IF(OFFSET('Hygiene Data'!$F$11,0,10*ROW('Hygiene Data'!F112))="","",OFFSET('Hygiene Data'!$F$11,0,10*ROW('Hygiene Data'!F112)))</f>
        <v/>
      </c>
      <c r="DV118" s="300" t="str">
        <f ca="true">+IF(OFFSET('Hygiene Data'!$F$12,0,10*ROW('Hygiene Data'!F112))="","",OFFSET('Hygiene Data'!$F$12,0,10*ROW('Hygiene Data'!F112)))</f>
        <v/>
      </c>
      <c r="DW118" s="300" t="str">
        <f ca="true">+IF(OFFSET('Hygiene Data'!$F$13,0,10*ROW('Hygiene Data'!F112))="","",OFFSET('Hygiene Data'!$F$13,0,10*ROW('Hygiene Data'!F112)))</f>
        <v/>
      </c>
      <c r="DX118" s="300" t="str">
        <f ca="true">+IF(OFFSET('Hygiene Data'!$G$11,0,10*ROW('Hygiene Data'!G112))="","",OFFSET('Hygiene Data'!$G$11,0,10*ROW('Hygiene Data'!G112)))</f>
        <v/>
      </c>
      <c r="DY118" s="300" t="str">
        <f ca="true">+IF(OFFSET('Hygiene Data'!$G$12,0,10*ROW('Hygiene Data'!G112))="","",OFFSET('Hygiene Data'!$G$12,0,10*ROW('Hygiene Data'!G112)))</f>
        <v/>
      </c>
      <c r="DZ118" s="300" t="str">
        <f ca="true">+IF(OFFSET('Hygiene Data'!$G$13,0,10*ROW('Hygiene Data'!G112))="","",OFFSET('Hygiene Data'!$G$13,0,10*ROW('Hygiene Data'!G112)))</f>
        <v/>
      </c>
      <c r="EA118" s="300" t="str">
        <f ca="true">+IF(OFFSET('Hygiene Data'!$H$11,0,10*ROW('Hygiene Data'!H112))="","",OFFSET('Hygiene Data'!$H$11,0,10*ROW('Hygiene Data'!H112)))</f>
        <v/>
      </c>
      <c r="EB118" s="300" t="str">
        <f ca="true">+IF(OFFSET('Hygiene Data'!$H$12,0,10*ROW('Hygiene Data'!H112))="","",OFFSET('Hygiene Data'!$H$12,0,10*ROW('Hygiene Data'!H112)))</f>
        <v/>
      </c>
      <c r="EC118" s="300" t="str">
        <f ca="true">+IF(OFFSET('Hygiene Data'!$H$13,0,10*ROW('Hygiene Data'!H112))="","",OFFSET('Hygiene Data'!$H$13,0,10*ROW('Hygiene Data'!H112)))</f>
        <v/>
      </c>
      <c r="ED118" s="300" t="str">
        <f ca="true">+IF(OFFSET('Hygiene Data'!$I$11,0,10*ROW('Hygiene Data'!I112))="","",OFFSET('Hygiene Data'!$I$11,0,10*ROW('Hygiene Data'!I112)))</f>
        <v/>
      </c>
      <c r="EE118" s="300" t="str">
        <f ca="true">+IF(OFFSET('Hygiene Data'!$I$12,0,10*ROW('Hygiene Data'!I112))="","",OFFSET('Hygiene Data'!$I$12,0,10*ROW('Hygiene Data'!I112)))</f>
        <v/>
      </c>
      <c r="EF118" s="300"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57"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0"/>
      <c r="BS119" s="300" t="str">
        <f ca="true">+IF(OFFSET('Water Data'!$D$27,0,10*ROW('Water Data'!D113))="","",OFFSET('Water Data'!$D$27,0,10*ROW('Water Data'!D113)))</f>
        <v/>
      </c>
      <c r="BT119" s="300" t="str">
        <f ca="true">+IF(OFFSET('Water Data'!$D$28,0,10*ROW('Water Data'!D113))="","",OFFSET('Water Data'!$D$28,0,10*ROW('Water Data'!D113)))</f>
        <v/>
      </c>
      <c r="BU119" s="300" t="str">
        <f ca="true">+IF(OFFSET('Water Data'!$D$29,0,10*ROW('Water Data'!D113))="","",OFFSET('Water Data'!$D$29,0,10*ROW('Water Data'!D113)))</f>
        <v/>
      </c>
      <c r="BV119" s="300" t="str">
        <f ca="true">+IF(OFFSET('Water Data'!$E$27,0,10*ROW('Water Data'!E113))="","",OFFSET('Water Data'!$E$27,0,10*ROW('Water Data'!E113)))</f>
        <v/>
      </c>
      <c r="BW119" s="300" t="str">
        <f ca="true">+IF(OFFSET('Water Data'!$E$28,0,10*ROW('Water Data'!E113))="","",OFFSET('Water Data'!$E$28,0,10*ROW('Water Data'!E113)))</f>
        <v/>
      </c>
      <c r="BX119" s="300" t="str">
        <f ca="true">+IF(OFFSET('Water Data'!$E$29,0,10*ROW('Water Data'!E113))="","",OFFSET('Water Data'!$E$29,0,10*ROW('Water Data'!E113)))</f>
        <v/>
      </c>
      <c r="BY119" s="300" t="str">
        <f ca="true">+IF(OFFSET('Water Data'!$F$27,0,10*ROW('Water Data'!F113))="","",OFFSET('Water Data'!$F$27,0,10*ROW('Water Data'!F113)))</f>
        <v/>
      </c>
      <c r="BZ119" s="300" t="str">
        <f ca="true">+IF(OFFSET('Water Data'!$F$28,0,10*ROW('Water Data'!F113))="","",OFFSET('Water Data'!$F$28,0,10*ROW('Water Data'!F113)))</f>
        <v/>
      </c>
      <c r="CA119" s="300" t="str">
        <f ca="true">+IF(OFFSET('Water Data'!$F$29,0,10*ROW('Water Data'!F113))="","",OFFSET('Water Data'!$F$29,0,10*ROW('Water Data'!F113)))</f>
        <v/>
      </c>
      <c r="CB119" s="300" t="str">
        <f ca="true">+IF(OFFSET('Water Data'!$G$27,0,10*ROW('Water Data'!G113))="","",OFFSET('Water Data'!$G$27,0,10*ROW('Water Data'!G113)))</f>
        <v/>
      </c>
      <c r="CC119" s="300" t="str">
        <f ca="true">+IF(OFFSET('Water Data'!$G$28,0,10*ROW('Water Data'!G113))="","",OFFSET('Water Data'!$G$28,0,10*ROW('Water Data'!G113)))</f>
        <v/>
      </c>
      <c r="CD119" s="300" t="str">
        <f ca="true">+IF(OFFSET('Water Data'!$G$29,0,10*ROW('Water Data'!G113))="","",OFFSET('Water Data'!$G$29,0,10*ROW('Water Data'!G113)))</f>
        <v/>
      </c>
      <c r="CE119" s="300" t="str">
        <f ca="true">+IF(OFFSET('Water Data'!$H$27,0,10*ROW('Water Data'!H113))="","",OFFSET('Water Data'!$H$27,0,10*ROW('Water Data'!H113)))</f>
        <v/>
      </c>
      <c r="CF119" s="300" t="str">
        <f ca="true">+IF(OFFSET('Water Data'!$H$28,0,10*ROW('Water Data'!H113))="","",OFFSET('Water Data'!$H$28,0,10*ROW('Water Data'!H113)))</f>
        <v/>
      </c>
      <c r="CG119" s="300" t="str">
        <f ca="true">+IF(OFFSET('Water Data'!$H$29,0,10*ROW('Water Data'!H113))="","",OFFSET('Water Data'!$H$29,0,10*ROW('Water Data'!H113)))</f>
        <v/>
      </c>
      <c r="CH119" s="300" t="str">
        <f ca="true">+IF(OFFSET('Water Data'!$I$27,0,10*ROW('Water Data'!I113))="","",OFFSET('Water Data'!$I$27,0,10*ROW('Water Data'!I113)))</f>
        <v/>
      </c>
      <c r="CI119" s="300" t="str">
        <f ca="true">+IF(OFFSET('Water Data'!$I$28,0,10*ROW('Water Data'!I113))="","",OFFSET('Water Data'!$I$28,0,10*ROW('Water Data'!I113)))</f>
        <v/>
      </c>
      <c r="CJ119" s="300" t="str">
        <f ca="true">+IF(OFFSET('Water Data'!$I$29,0,10*ROW('Water Data'!I113))="","",OFFSET('Water Data'!$I$29,0,10*ROW('Water Data'!I113)))</f>
        <v/>
      </c>
      <c r="CK119" s="300" t="str">
        <f ca="true">+IF(OFFSET('Sanitation Data'!$D$28,0,10*ROW('Sanitation Data'!D113))="","",OFFSET('Sanitation Data'!$D$28,0,10*ROW('Sanitation Data'!D113)))</f>
        <v/>
      </c>
      <c r="CL119" s="300" t="str">
        <f ca="true">+IF(OFFSET('Sanitation Data'!$D$29,0,10*ROW('Sanitation Data'!D113))="","",OFFSET('Sanitation Data'!$D$29,0,10*ROW('Sanitation Data'!D113)))</f>
        <v/>
      </c>
      <c r="CM119" s="300" t="str">
        <f ca="true">+IF(OFFSET('Sanitation Data'!$D$30,0,10*ROW('Sanitation Data'!D113))="","",OFFSET('Sanitation Data'!$D$30,0,10*ROW('Sanitation Data'!D113)))</f>
        <v/>
      </c>
      <c r="CN119" s="300" t="str">
        <f ca="true">+IF(OFFSET('Sanitation Data'!$D$31,0,10*ROW('Sanitation Data'!D113))="","",OFFSET('Sanitation Data'!$D$31,0,10*ROW('Sanitation Data'!D113)))</f>
        <v/>
      </c>
      <c r="CO119" s="300" t="str">
        <f ca="true">+IF(OFFSET('Sanitation Data'!$D$32,0,10*ROW('Sanitation Data'!D113))="","",OFFSET('Sanitation Data'!$D$32,0,10*ROW('Sanitation Data'!D113)))</f>
        <v/>
      </c>
      <c r="CP119" s="300" t="str">
        <f ca="true">+IF(OFFSET('Sanitation Data'!$E$28,0,10*ROW('Sanitation Data'!E113))="","",OFFSET('Sanitation Data'!$E$28,0,10*ROW('Sanitation Data'!E113)))</f>
        <v/>
      </c>
      <c r="CQ119" s="300" t="str">
        <f ca="true">+IF(OFFSET('Sanitation Data'!$E$29,0,10*ROW('Sanitation Data'!E113))="","",OFFSET('Sanitation Data'!$E$29,0,10*ROW('Sanitation Data'!E113)))</f>
        <v/>
      </c>
      <c r="CR119" s="300" t="str">
        <f ca="true">+IF(OFFSET('Sanitation Data'!$E$30,0,10*ROW('Sanitation Data'!E113))="","",OFFSET('Sanitation Data'!$E$30,0,10*ROW('Sanitation Data'!E113)))</f>
        <v/>
      </c>
      <c r="CS119" s="300" t="str">
        <f ca="true">+IF(OFFSET('Sanitation Data'!$E$31,0,10*ROW('Sanitation Data'!E113))="","",OFFSET('Sanitation Data'!$E$31,0,10*ROW('Sanitation Data'!E113)))</f>
        <v/>
      </c>
      <c r="CT119" s="300" t="str">
        <f ca="true">+IF(OFFSET('Sanitation Data'!$E$32,0,10*ROW('Sanitation Data'!E113))="","",OFFSET('Sanitation Data'!$E$32,0,10*ROW('Sanitation Data'!E113)))</f>
        <v/>
      </c>
      <c r="CU119" s="300" t="str">
        <f ca="true">+IF(OFFSET('Sanitation Data'!$F$28,0,10*ROW('Sanitation Data'!F113))="","",OFFSET('Sanitation Data'!$F$28,0,10*ROW('Sanitation Data'!F113)))</f>
        <v/>
      </c>
      <c r="CV119" s="300" t="str">
        <f ca="true">+IF(OFFSET('Sanitation Data'!$F$29,0,10*ROW('Sanitation Data'!F113))="","",OFFSET('Sanitation Data'!$F$29,0,10*ROW('Sanitation Data'!F113)))</f>
        <v/>
      </c>
      <c r="CW119" s="300" t="str">
        <f ca="true">+IF(OFFSET('Sanitation Data'!$F$30,0,10*ROW('Sanitation Data'!F113))="","",OFFSET('Sanitation Data'!$F$30,0,10*ROW('Sanitation Data'!F113)))</f>
        <v/>
      </c>
      <c r="CX119" s="300" t="str">
        <f ca="true">+IF(OFFSET('Sanitation Data'!$F$31,0,10*ROW('Sanitation Data'!F113))="","",OFFSET('Sanitation Data'!$F$31,0,10*ROW('Sanitation Data'!F113)))</f>
        <v/>
      </c>
      <c r="CY119" s="300" t="str">
        <f ca="true">+IF(OFFSET('Sanitation Data'!$F$32,0,10*ROW('Sanitation Data'!F113))="","",OFFSET('Sanitation Data'!$F$32,0,10*ROW('Sanitation Data'!F113)))</f>
        <v/>
      </c>
      <c r="CZ119" s="300" t="str">
        <f ca="true">+IF(OFFSET('Sanitation Data'!$G$28,0,10*ROW('Sanitation Data'!G113))="","",OFFSET('Sanitation Data'!$G$28,0,10*ROW('Sanitation Data'!G113)))</f>
        <v/>
      </c>
      <c r="DA119" s="300" t="str">
        <f ca="true">+IF(OFFSET('Sanitation Data'!$G$29,0,10*ROW('Sanitation Data'!G113))="","",OFFSET('Sanitation Data'!$G$29,0,10*ROW('Sanitation Data'!G113)))</f>
        <v/>
      </c>
      <c r="DB119" s="300" t="str">
        <f ca="true">+IF(OFFSET('Sanitation Data'!$G$30,0,10*ROW('Sanitation Data'!G113))="","",OFFSET('Sanitation Data'!$G$30,0,10*ROW('Sanitation Data'!G113)))</f>
        <v/>
      </c>
      <c r="DC119" s="300" t="str">
        <f ca="true">+IF(OFFSET('Sanitation Data'!$G$31,0,10*ROW('Sanitation Data'!G113))="","",OFFSET('Sanitation Data'!$G$31,0,10*ROW('Sanitation Data'!G113)))</f>
        <v/>
      </c>
      <c r="DD119" s="300" t="str">
        <f ca="true">+IF(OFFSET('Sanitation Data'!$G$32,0,10*ROW('Sanitation Data'!G113))="","",OFFSET('Sanitation Data'!$G$32,0,10*ROW('Sanitation Data'!G113)))</f>
        <v/>
      </c>
      <c r="DE119" s="300" t="str">
        <f ca="true">+IF(OFFSET('Sanitation Data'!$H$28,0,10*ROW('Sanitation Data'!H113))="","",OFFSET('Sanitation Data'!$H$28,0,10*ROW('Sanitation Data'!H113)))</f>
        <v/>
      </c>
      <c r="DF119" s="300" t="str">
        <f ca="true">+IF(OFFSET('Sanitation Data'!$H$29,0,10*ROW('Sanitation Data'!H113))="","",OFFSET('Sanitation Data'!$H$29,0,10*ROW('Sanitation Data'!H113)))</f>
        <v/>
      </c>
      <c r="DG119" s="300" t="str">
        <f ca="true">+IF(OFFSET('Sanitation Data'!$H$30,0,10*ROW('Sanitation Data'!H113))="","",OFFSET('Sanitation Data'!$H$30,0,10*ROW('Sanitation Data'!H113)))</f>
        <v/>
      </c>
      <c r="DH119" s="300" t="str">
        <f ca="true">+IF(OFFSET('Sanitation Data'!$H$31,0,10*ROW('Sanitation Data'!H113))="","",OFFSET('Sanitation Data'!$H$31,0,10*ROW('Sanitation Data'!H113)))</f>
        <v/>
      </c>
      <c r="DI119" s="300" t="str">
        <f ca="true">+IF(OFFSET('Sanitation Data'!$H$32,0,10*ROW('Sanitation Data'!H113))="","",OFFSET('Sanitation Data'!$H$32,0,10*ROW('Sanitation Data'!H113)))</f>
        <v/>
      </c>
      <c r="DJ119" s="300" t="str">
        <f ca="true">+IF(OFFSET('Sanitation Data'!$I$28,0,10*ROW('Sanitation Data'!I113))="","",OFFSET('Sanitation Data'!$I$28,0,10*ROW('Sanitation Data'!I113)))</f>
        <v/>
      </c>
      <c r="DK119" s="300" t="str">
        <f ca="true">+IF(OFFSET('Sanitation Data'!$I$29,0,10*ROW('Sanitation Data'!I113))="","",OFFSET('Sanitation Data'!$I$29,0,10*ROW('Sanitation Data'!I113)))</f>
        <v/>
      </c>
      <c r="DL119" s="300" t="str">
        <f ca="true">+IF(OFFSET('Sanitation Data'!$I$30,0,10*ROW('Sanitation Data'!I113))="","",OFFSET('Sanitation Data'!$I$30,0,10*ROW('Sanitation Data'!I113)))</f>
        <v/>
      </c>
      <c r="DM119" s="300" t="str">
        <f ca="true">+IF(OFFSET('Sanitation Data'!$I$31,0,10*ROW('Sanitation Data'!I113))="","",OFFSET('Sanitation Data'!$I$31,0,10*ROW('Sanitation Data'!I113)))</f>
        <v/>
      </c>
      <c r="DN119" s="300" t="str">
        <f ca="true">+IF(OFFSET('Sanitation Data'!$I$32,0,10*ROW('Sanitation Data'!I113))="","",OFFSET('Sanitation Data'!$I$32,0,10*ROW('Sanitation Data'!I113)))</f>
        <v/>
      </c>
      <c r="DO119" s="300" t="str">
        <f ca="true">+IF(OFFSET('Hygiene Data'!$D$11,0,10*ROW('Hygiene Data'!D113))="","",OFFSET('Hygiene Data'!$D$11,0,10*ROW('Hygiene Data'!D113)))</f>
        <v/>
      </c>
      <c r="DP119" s="300" t="str">
        <f ca="true">+IF(OFFSET('Hygiene Data'!$D$12,0,10*ROW('Hygiene Data'!D113))="","",OFFSET('Hygiene Data'!$D$12,0,10*ROW('Hygiene Data'!D113)))</f>
        <v/>
      </c>
      <c r="DQ119" s="300" t="str">
        <f ca="true">+IF(OFFSET('Hygiene Data'!$D$13,0,10*ROW('Hygiene Data'!D113))="","",OFFSET('Hygiene Data'!$D$13,0,10*ROW('Hygiene Data'!D113)))</f>
        <v/>
      </c>
      <c r="DR119" s="300" t="str">
        <f ca="true">+IF(OFFSET('Hygiene Data'!$E$11,0,10*ROW('Hygiene Data'!E113))="","",OFFSET('Hygiene Data'!$E$11,0,10*ROW('Hygiene Data'!E113)))</f>
        <v/>
      </c>
      <c r="DS119" s="300" t="str">
        <f ca="true">+IF(OFFSET('Hygiene Data'!$E$12,0,10*ROW('Hygiene Data'!E113))="","",OFFSET('Hygiene Data'!$E$12,0,10*ROW('Hygiene Data'!E113)))</f>
        <v/>
      </c>
      <c r="DT119" s="300" t="str">
        <f ca="true">+IF(OFFSET('Hygiene Data'!$E$13,0,10*ROW('Hygiene Data'!E113))="","",OFFSET('Hygiene Data'!$E$13,0,10*ROW('Hygiene Data'!E113)))</f>
        <v/>
      </c>
      <c r="DU119" s="300" t="str">
        <f ca="true">+IF(OFFSET('Hygiene Data'!$F$11,0,10*ROW('Hygiene Data'!F113))="","",OFFSET('Hygiene Data'!$F$11,0,10*ROW('Hygiene Data'!F113)))</f>
        <v/>
      </c>
      <c r="DV119" s="300" t="str">
        <f ca="true">+IF(OFFSET('Hygiene Data'!$F$12,0,10*ROW('Hygiene Data'!F113))="","",OFFSET('Hygiene Data'!$F$12,0,10*ROW('Hygiene Data'!F113)))</f>
        <v/>
      </c>
      <c r="DW119" s="300" t="str">
        <f ca="true">+IF(OFFSET('Hygiene Data'!$F$13,0,10*ROW('Hygiene Data'!F113))="","",OFFSET('Hygiene Data'!$F$13,0,10*ROW('Hygiene Data'!F113)))</f>
        <v/>
      </c>
      <c r="DX119" s="300" t="str">
        <f ca="true">+IF(OFFSET('Hygiene Data'!$G$11,0,10*ROW('Hygiene Data'!G113))="","",OFFSET('Hygiene Data'!$G$11,0,10*ROW('Hygiene Data'!G113)))</f>
        <v/>
      </c>
      <c r="DY119" s="300" t="str">
        <f ca="true">+IF(OFFSET('Hygiene Data'!$G$12,0,10*ROW('Hygiene Data'!G113))="","",OFFSET('Hygiene Data'!$G$12,0,10*ROW('Hygiene Data'!G113)))</f>
        <v/>
      </c>
      <c r="DZ119" s="300" t="str">
        <f ca="true">+IF(OFFSET('Hygiene Data'!$G$13,0,10*ROW('Hygiene Data'!G113))="","",OFFSET('Hygiene Data'!$G$13,0,10*ROW('Hygiene Data'!G113)))</f>
        <v/>
      </c>
      <c r="EA119" s="300" t="str">
        <f ca="true">+IF(OFFSET('Hygiene Data'!$H$11,0,10*ROW('Hygiene Data'!H113))="","",OFFSET('Hygiene Data'!$H$11,0,10*ROW('Hygiene Data'!H113)))</f>
        <v/>
      </c>
      <c r="EB119" s="300" t="str">
        <f ca="true">+IF(OFFSET('Hygiene Data'!$H$12,0,10*ROW('Hygiene Data'!H113))="","",OFFSET('Hygiene Data'!$H$12,0,10*ROW('Hygiene Data'!H113)))</f>
        <v/>
      </c>
      <c r="EC119" s="300" t="str">
        <f ca="true">+IF(OFFSET('Hygiene Data'!$H$13,0,10*ROW('Hygiene Data'!H113))="","",OFFSET('Hygiene Data'!$H$13,0,10*ROW('Hygiene Data'!H113)))</f>
        <v/>
      </c>
      <c r="ED119" s="300" t="str">
        <f ca="true">+IF(OFFSET('Hygiene Data'!$I$11,0,10*ROW('Hygiene Data'!I113))="","",OFFSET('Hygiene Data'!$I$11,0,10*ROW('Hygiene Data'!I113)))</f>
        <v/>
      </c>
      <c r="EE119" s="300" t="str">
        <f ca="true">+IF(OFFSET('Hygiene Data'!$I$12,0,10*ROW('Hygiene Data'!I113))="","",OFFSET('Hygiene Data'!$I$12,0,10*ROW('Hygiene Data'!I113)))</f>
        <v/>
      </c>
      <c r="EF119" s="300"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57"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0"/>
      <c r="BS120" s="300" t="str">
        <f ca="true">+IF(OFFSET('Water Data'!$D$27,0,10*ROW('Water Data'!D114))="","",OFFSET('Water Data'!$D$27,0,10*ROW('Water Data'!D114)))</f>
        <v/>
      </c>
      <c r="BT120" s="300" t="str">
        <f ca="true">+IF(OFFSET('Water Data'!$D$28,0,10*ROW('Water Data'!D114))="","",OFFSET('Water Data'!$D$28,0,10*ROW('Water Data'!D114)))</f>
        <v/>
      </c>
      <c r="BU120" s="300" t="str">
        <f ca="true">+IF(OFFSET('Water Data'!$D$29,0,10*ROW('Water Data'!D114))="","",OFFSET('Water Data'!$D$29,0,10*ROW('Water Data'!D114)))</f>
        <v/>
      </c>
      <c r="BV120" s="300" t="str">
        <f ca="true">+IF(OFFSET('Water Data'!$E$27,0,10*ROW('Water Data'!E114))="","",OFFSET('Water Data'!$E$27,0,10*ROW('Water Data'!E114)))</f>
        <v/>
      </c>
      <c r="BW120" s="300" t="str">
        <f ca="true">+IF(OFFSET('Water Data'!$E$28,0,10*ROW('Water Data'!E114))="","",OFFSET('Water Data'!$E$28,0,10*ROW('Water Data'!E114)))</f>
        <v/>
      </c>
      <c r="BX120" s="300" t="str">
        <f ca="true">+IF(OFFSET('Water Data'!$E$29,0,10*ROW('Water Data'!E114))="","",OFFSET('Water Data'!$E$29,0,10*ROW('Water Data'!E114)))</f>
        <v/>
      </c>
      <c r="BY120" s="300" t="str">
        <f ca="true">+IF(OFFSET('Water Data'!$F$27,0,10*ROW('Water Data'!F114))="","",OFFSET('Water Data'!$F$27,0,10*ROW('Water Data'!F114)))</f>
        <v/>
      </c>
      <c r="BZ120" s="300" t="str">
        <f ca="true">+IF(OFFSET('Water Data'!$F$28,0,10*ROW('Water Data'!F114))="","",OFFSET('Water Data'!$F$28,0,10*ROW('Water Data'!F114)))</f>
        <v/>
      </c>
      <c r="CA120" s="300" t="str">
        <f ca="true">+IF(OFFSET('Water Data'!$F$29,0,10*ROW('Water Data'!F114))="","",OFFSET('Water Data'!$F$29,0,10*ROW('Water Data'!F114)))</f>
        <v/>
      </c>
      <c r="CB120" s="300" t="str">
        <f ca="true">+IF(OFFSET('Water Data'!$G$27,0,10*ROW('Water Data'!G114))="","",OFFSET('Water Data'!$G$27,0,10*ROW('Water Data'!G114)))</f>
        <v/>
      </c>
      <c r="CC120" s="300" t="str">
        <f ca="true">+IF(OFFSET('Water Data'!$G$28,0,10*ROW('Water Data'!G114))="","",OFFSET('Water Data'!$G$28,0,10*ROW('Water Data'!G114)))</f>
        <v/>
      </c>
      <c r="CD120" s="300" t="str">
        <f ca="true">+IF(OFFSET('Water Data'!$G$29,0,10*ROW('Water Data'!G114))="","",OFFSET('Water Data'!$G$29,0,10*ROW('Water Data'!G114)))</f>
        <v/>
      </c>
      <c r="CE120" s="300" t="str">
        <f ca="true">+IF(OFFSET('Water Data'!$H$27,0,10*ROW('Water Data'!H114))="","",OFFSET('Water Data'!$H$27,0,10*ROW('Water Data'!H114)))</f>
        <v/>
      </c>
      <c r="CF120" s="300" t="str">
        <f ca="true">+IF(OFFSET('Water Data'!$H$28,0,10*ROW('Water Data'!H114))="","",OFFSET('Water Data'!$H$28,0,10*ROW('Water Data'!H114)))</f>
        <v/>
      </c>
      <c r="CG120" s="300" t="str">
        <f ca="true">+IF(OFFSET('Water Data'!$H$29,0,10*ROW('Water Data'!H114))="","",OFFSET('Water Data'!$H$29,0,10*ROW('Water Data'!H114)))</f>
        <v/>
      </c>
      <c r="CH120" s="300" t="str">
        <f ca="true">+IF(OFFSET('Water Data'!$I$27,0,10*ROW('Water Data'!I114))="","",OFFSET('Water Data'!$I$27,0,10*ROW('Water Data'!I114)))</f>
        <v/>
      </c>
      <c r="CI120" s="300" t="str">
        <f ca="true">+IF(OFFSET('Water Data'!$I$28,0,10*ROW('Water Data'!I114))="","",OFFSET('Water Data'!$I$28,0,10*ROW('Water Data'!I114)))</f>
        <v/>
      </c>
      <c r="CJ120" s="300" t="str">
        <f ca="true">+IF(OFFSET('Water Data'!$I$29,0,10*ROW('Water Data'!I114))="","",OFFSET('Water Data'!$I$29,0,10*ROW('Water Data'!I114)))</f>
        <v/>
      </c>
      <c r="CK120" s="300" t="str">
        <f ca="true">+IF(OFFSET('Sanitation Data'!$D$28,0,10*ROW('Sanitation Data'!D114))="","",OFFSET('Sanitation Data'!$D$28,0,10*ROW('Sanitation Data'!D114)))</f>
        <v/>
      </c>
      <c r="CL120" s="300" t="str">
        <f ca="true">+IF(OFFSET('Sanitation Data'!$D$29,0,10*ROW('Sanitation Data'!D114))="","",OFFSET('Sanitation Data'!$D$29,0,10*ROW('Sanitation Data'!D114)))</f>
        <v/>
      </c>
      <c r="CM120" s="300" t="str">
        <f ca="true">+IF(OFFSET('Sanitation Data'!$D$30,0,10*ROW('Sanitation Data'!D114))="","",OFFSET('Sanitation Data'!$D$30,0,10*ROW('Sanitation Data'!D114)))</f>
        <v/>
      </c>
      <c r="CN120" s="300" t="str">
        <f ca="true">+IF(OFFSET('Sanitation Data'!$D$31,0,10*ROW('Sanitation Data'!D114))="","",OFFSET('Sanitation Data'!$D$31,0,10*ROW('Sanitation Data'!D114)))</f>
        <v/>
      </c>
      <c r="CO120" s="300" t="str">
        <f ca="true">+IF(OFFSET('Sanitation Data'!$D$32,0,10*ROW('Sanitation Data'!D114))="","",OFFSET('Sanitation Data'!$D$32,0,10*ROW('Sanitation Data'!D114)))</f>
        <v/>
      </c>
      <c r="CP120" s="300" t="str">
        <f ca="true">+IF(OFFSET('Sanitation Data'!$E$28,0,10*ROW('Sanitation Data'!E114))="","",OFFSET('Sanitation Data'!$E$28,0,10*ROW('Sanitation Data'!E114)))</f>
        <v/>
      </c>
      <c r="CQ120" s="300" t="str">
        <f ca="true">+IF(OFFSET('Sanitation Data'!$E$29,0,10*ROW('Sanitation Data'!E114))="","",OFFSET('Sanitation Data'!$E$29,0,10*ROW('Sanitation Data'!E114)))</f>
        <v/>
      </c>
      <c r="CR120" s="300" t="str">
        <f ca="true">+IF(OFFSET('Sanitation Data'!$E$30,0,10*ROW('Sanitation Data'!E114))="","",OFFSET('Sanitation Data'!$E$30,0,10*ROW('Sanitation Data'!E114)))</f>
        <v/>
      </c>
      <c r="CS120" s="300" t="str">
        <f ca="true">+IF(OFFSET('Sanitation Data'!$E$31,0,10*ROW('Sanitation Data'!E114))="","",OFFSET('Sanitation Data'!$E$31,0,10*ROW('Sanitation Data'!E114)))</f>
        <v/>
      </c>
      <c r="CT120" s="300" t="str">
        <f ca="true">+IF(OFFSET('Sanitation Data'!$E$32,0,10*ROW('Sanitation Data'!E114))="","",OFFSET('Sanitation Data'!$E$32,0,10*ROW('Sanitation Data'!E114)))</f>
        <v/>
      </c>
      <c r="CU120" s="300" t="str">
        <f ca="true">+IF(OFFSET('Sanitation Data'!$F$28,0,10*ROW('Sanitation Data'!F114))="","",OFFSET('Sanitation Data'!$F$28,0,10*ROW('Sanitation Data'!F114)))</f>
        <v/>
      </c>
      <c r="CV120" s="300" t="str">
        <f ca="true">+IF(OFFSET('Sanitation Data'!$F$29,0,10*ROW('Sanitation Data'!F114))="","",OFFSET('Sanitation Data'!$F$29,0,10*ROW('Sanitation Data'!F114)))</f>
        <v/>
      </c>
      <c r="CW120" s="300" t="str">
        <f ca="true">+IF(OFFSET('Sanitation Data'!$F$30,0,10*ROW('Sanitation Data'!F114))="","",OFFSET('Sanitation Data'!$F$30,0,10*ROW('Sanitation Data'!F114)))</f>
        <v/>
      </c>
      <c r="CX120" s="300" t="str">
        <f ca="true">+IF(OFFSET('Sanitation Data'!$F$31,0,10*ROW('Sanitation Data'!F114))="","",OFFSET('Sanitation Data'!$F$31,0,10*ROW('Sanitation Data'!F114)))</f>
        <v/>
      </c>
      <c r="CY120" s="300" t="str">
        <f ca="true">+IF(OFFSET('Sanitation Data'!$F$32,0,10*ROW('Sanitation Data'!F114))="","",OFFSET('Sanitation Data'!$F$32,0,10*ROW('Sanitation Data'!F114)))</f>
        <v/>
      </c>
      <c r="CZ120" s="300" t="str">
        <f ca="true">+IF(OFFSET('Sanitation Data'!$G$28,0,10*ROW('Sanitation Data'!G114))="","",OFFSET('Sanitation Data'!$G$28,0,10*ROW('Sanitation Data'!G114)))</f>
        <v/>
      </c>
      <c r="DA120" s="300" t="str">
        <f ca="true">+IF(OFFSET('Sanitation Data'!$G$29,0,10*ROW('Sanitation Data'!G114))="","",OFFSET('Sanitation Data'!$G$29,0,10*ROW('Sanitation Data'!G114)))</f>
        <v/>
      </c>
      <c r="DB120" s="300" t="str">
        <f ca="true">+IF(OFFSET('Sanitation Data'!$G$30,0,10*ROW('Sanitation Data'!G114))="","",OFFSET('Sanitation Data'!$G$30,0,10*ROW('Sanitation Data'!G114)))</f>
        <v/>
      </c>
      <c r="DC120" s="300" t="str">
        <f ca="true">+IF(OFFSET('Sanitation Data'!$G$31,0,10*ROW('Sanitation Data'!G114))="","",OFFSET('Sanitation Data'!$G$31,0,10*ROW('Sanitation Data'!G114)))</f>
        <v/>
      </c>
      <c r="DD120" s="300" t="str">
        <f ca="true">+IF(OFFSET('Sanitation Data'!$G$32,0,10*ROW('Sanitation Data'!G114))="","",OFFSET('Sanitation Data'!$G$32,0,10*ROW('Sanitation Data'!G114)))</f>
        <v/>
      </c>
      <c r="DE120" s="300" t="str">
        <f ca="true">+IF(OFFSET('Sanitation Data'!$H$28,0,10*ROW('Sanitation Data'!H114))="","",OFFSET('Sanitation Data'!$H$28,0,10*ROW('Sanitation Data'!H114)))</f>
        <v/>
      </c>
      <c r="DF120" s="300" t="str">
        <f ca="true">+IF(OFFSET('Sanitation Data'!$H$29,0,10*ROW('Sanitation Data'!H114))="","",OFFSET('Sanitation Data'!$H$29,0,10*ROW('Sanitation Data'!H114)))</f>
        <v/>
      </c>
      <c r="DG120" s="300" t="str">
        <f ca="true">+IF(OFFSET('Sanitation Data'!$H$30,0,10*ROW('Sanitation Data'!H114))="","",OFFSET('Sanitation Data'!$H$30,0,10*ROW('Sanitation Data'!H114)))</f>
        <v/>
      </c>
      <c r="DH120" s="300" t="str">
        <f ca="true">+IF(OFFSET('Sanitation Data'!$H$31,0,10*ROW('Sanitation Data'!H114))="","",OFFSET('Sanitation Data'!$H$31,0,10*ROW('Sanitation Data'!H114)))</f>
        <v/>
      </c>
      <c r="DI120" s="300" t="str">
        <f ca="true">+IF(OFFSET('Sanitation Data'!$H$32,0,10*ROW('Sanitation Data'!H114))="","",OFFSET('Sanitation Data'!$H$32,0,10*ROW('Sanitation Data'!H114)))</f>
        <v/>
      </c>
      <c r="DJ120" s="300" t="str">
        <f ca="true">+IF(OFFSET('Sanitation Data'!$I$28,0,10*ROW('Sanitation Data'!I114))="","",OFFSET('Sanitation Data'!$I$28,0,10*ROW('Sanitation Data'!I114)))</f>
        <v/>
      </c>
      <c r="DK120" s="300" t="str">
        <f ca="true">+IF(OFFSET('Sanitation Data'!$I$29,0,10*ROW('Sanitation Data'!I114))="","",OFFSET('Sanitation Data'!$I$29,0,10*ROW('Sanitation Data'!I114)))</f>
        <v/>
      </c>
      <c r="DL120" s="300" t="str">
        <f ca="true">+IF(OFFSET('Sanitation Data'!$I$30,0,10*ROW('Sanitation Data'!I114))="","",OFFSET('Sanitation Data'!$I$30,0,10*ROW('Sanitation Data'!I114)))</f>
        <v/>
      </c>
      <c r="DM120" s="300" t="str">
        <f ca="true">+IF(OFFSET('Sanitation Data'!$I$31,0,10*ROW('Sanitation Data'!I114))="","",OFFSET('Sanitation Data'!$I$31,0,10*ROW('Sanitation Data'!I114)))</f>
        <v/>
      </c>
      <c r="DN120" s="300" t="str">
        <f ca="true">+IF(OFFSET('Sanitation Data'!$I$32,0,10*ROW('Sanitation Data'!I114))="","",OFFSET('Sanitation Data'!$I$32,0,10*ROW('Sanitation Data'!I114)))</f>
        <v/>
      </c>
      <c r="DO120" s="300" t="str">
        <f ca="true">+IF(OFFSET('Hygiene Data'!$D$11,0,10*ROW('Hygiene Data'!D114))="","",OFFSET('Hygiene Data'!$D$11,0,10*ROW('Hygiene Data'!D114)))</f>
        <v/>
      </c>
      <c r="DP120" s="300" t="str">
        <f ca="true">+IF(OFFSET('Hygiene Data'!$D$12,0,10*ROW('Hygiene Data'!D114))="","",OFFSET('Hygiene Data'!$D$12,0,10*ROW('Hygiene Data'!D114)))</f>
        <v/>
      </c>
      <c r="DQ120" s="300" t="str">
        <f ca="true">+IF(OFFSET('Hygiene Data'!$D$13,0,10*ROW('Hygiene Data'!D114))="","",OFFSET('Hygiene Data'!$D$13,0,10*ROW('Hygiene Data'!D114)))</f>
        <v/>
      </c>
      <c r="DR120" s="300" t="str">
        <f ca="true">+IF(OFFSET('Hygiene Data'!$E$11,0,10*ROW('Hygiene Data'!E114))="","",OFFSET('Hygiene Data'!$E$11,0,10*ROW('Hygiene Data'!E114)))</f>
        <v/>
      </c>
      <c r="DS120" s="300" t="str">
        <f ca="true">+IF(OFFSET('Hygiene Data'!$E$12,0,10*ROW('Hygiene Data'!E114))="","",OFFSET('Hygiene Data'!$E$12,0,10*ROW('Hygiene Data'!E114)))</f>
        <v/>
      </c>
      <c r="DT120" s="300" t="str">
        <f ca="true">+IF(OFFSET('Hygiene Data'!$E$13,0,10*ROW('Hygiene Data'!E114))="","",OFFSET('Hygiene Data'!$E$13,0,10*ROW('Hygiene Data'!E114)))</f>
        <v/>
      </c>
      <c r="DU120" s="300" t="str">
        <f ca="true">+IF(OFFSET('Hygiene Data'!$F$11,0,10*ROW('Hygiene Data'!F114))="","",OFFSET('Hygiene Data'!$F$11,0,10*ROW('Hygiene Data'!F114)))</f>
        <v/>
      </c>
      <c r="DV120" s="300" t="str">
        <f ca="true">+IF(OFFSET('Hygiene Data'!$F$12,0,10*ROW('Hygiene Data'!F114))="","",OFFSET('Hygiene Data'!$F$12,0,10*ROW('Hygiene Data'!F114)))</f>
        <v/>
      </c>
      <c r="DW120" s="300" t="str">
        <f ca="true">+IF(OFFSET('Hygiene Data'!$F$13,0,10*ROW('Hygiene Data'!F114))="","",OFFSET('Hygiene Data'!$F$13,0,10*ROW('Hygiene Data'!F114)))</f>
        <v/>
      </c>
      <c r="DX120" s="300" t="str">
        <f ca="true">+IF(OFFSET('Hygiene Data'!$G$11,0,10*ROW('Hygiene Data'!G114))="","",OFFSET('Hygiene Data'!$G$11,0,10*ROW('Hygiene Data'!G114)))</f>
        <v/>
      </c>
      <c r="DY120" s="300" t="str">
        <f ca="true">+IF(OFFSET('Hygiene Data'!$G$12,0,10*ROW('Hygiene Data'!G114))="","",OFFSET('Hygiene Data'!$G$12,0,10*ROW('Hygiene Data'!G114)))</f>
        <v/>
      </c>
      <c r="DZ120" s="300" t="str">
        <f ca="true">+IF(OFFSET('Hygiene Data'!$G$13,0,10*ROW('Hygiene Data'!G114))="","",OFFSET('Hygiene Data'!$G$13,0,10*ROW('Hygiene Data'!G114)))</f>
        <v/>
      </c>
      <c r="EA120" s="300" t="str">
        <f ca="true">+IF(OFFSET('Hygiene Data'!$H$11,0,10*ROW('Hygiene Data'!H114))="","",OFFSET('Hygiene Data'!$H$11,0,10*ROW('Hygiene Data'!H114)))</f>
        <v/>
      </c>
      <c r="EB120" s="300" t="str">
        <f ca="true">+IF(OFFSET('Hygiene Data'!$H$12,0,10*ROW('Hygiene Data'!H114))="","",OFFSET('Hygiene Data'!$H$12,0,10*ROW('Hygiene Data'!H114)))</f>
        <v/>
      </c>
      <c r="EC120" s="300" t="str">
        <f ca="true">+IF(OFFSET('Hygiene Data'!$H$13,0,10*ROW('Hygiene Data'!H114))="","",OFFSET('Hygiene Data'!$H$13,0,10*ROW('Hygiene Data'!H114)))</f>
        <v/>
      </c>
      <c r="ED120" s="300" t="str">
        <f ca="true">+IF(OFFSET('Hygiene Data'!$I$11,0,10*ROW('Hygiene Data'!I114))="","",OFFSET('Hygiene Data'!$I$11,0,10*ROW('Hygiene Data'!I114)))</f>
        <v/>
      </c>
      <c r="EE120" s="300" t="str">
        <f ca="true">+IF(OFFSET('Hygiene Data'!$I$12,0,10*ROW('Hygiene Data'!I114))="","",OFFSET('Hygiene Data'!$I$12,0,10*ROW('Hygiene Data'!I114)))</f>
        <v/>
      </c>
      <c r="EF120" s="300"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57"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0"/>
      <c r="BS121" s="300" t="str">
        <f ca="true">+IF(OFFSET('Water Data'!$D$27,0,10*ROW('Water Data'!D115))="","",OFFSET('Water Data'!$D$27,0,10*ROW('Water Data'!D115)))</f>
        <v/>
      </c>
      <c r="BT121" s="300" t="str">
        <f ca="true">+IF(OFFSET('Water Data'!$D$28,0,10*ROW('Water Data'!D115))="","",OFFSET('Water Data'!$D$28,0,10*ROW('Water Data'!D115)))</f>
        <v/>
      </c>
      <c r="BU121" s="300" t="str">
        <f ca="true">+IF(OFFSET('Water Data'!$D$29,0,10*ROW('Water Data'!D115))="","",OFFSET('Water Data'!$D$29,0,10*ROW('Water Data'!D115)))</f>
        <v/>
      </c>
      <c r="BV121" s="300" t="str">
        <f ca="true">+IF(OFFSET('Water Data'!$E$27,0,10*ROW('Water Data'!E115))="","",OFFSET('Water Data'!$E$27,0,10*ROW('Water Data'!E115)))</f>
        <v/>
      </c>
      <c r="BW121" s="300" t="str">
        <f ca="true">+IF(OFFSET('Water Data'!$E$28,0,10*ROW('Water Data'!E115))="","",OFFSET('Water Data'!$E$28,0,10*ROW('Water Data'!E115)))</f>
        <v/>
      </c>
      <c r="BX121" s="300" t="str">
        <f ca="true">+IF(OFFSET('Water Data'!$E$29,0,10*ROW('Water Data'!E115))="","",OFFSET('Water Data'!$E$29,0,10*ROW('Water Data'!E115)))</f>
        <v/>
      </c>
      <c r="BY121" s="300" t="str">
        <f ca="true">+IF(OFFSET('Water Data'!$F$27,0,10*ROW('Water Data'!F115))="","",OFFSET('Water Data'!$F$27,0,10*ROW('Water Data'!F115)))</f>
        <v/>
      </c>
      <c r="BZ121" s="300" t="str">
        <f ca="true">+IF(OFFSET('Water Data'!$F$28,0,10*ROW('Water Data'!F115))="","",OFFSET('Water Data'!$F$28,0,10*ROW('Water Data'!F115)))</f>
        <v/>
      </c>
      <c r="CA121" s="300" t="str">
        <f ca="true">+IF(OFFSET('Water Data'!$F$29,0,10*ROW('Water Data'!F115))="","",OFFSET('Water Data'!$F$29,0,10*ROW('Water Data'!F115)))</f>
        <v/>
      </c>
      <c r="CB121" s="300" t="str">
        <f ca="true">+IF(OFFSET('Water Data'!$G$27,0,10*ROW('Water Data'!G115))="","",OFFSET('Water Data'!$G$27,0,10*ROW('Water Data'!G115)))</f>
        <v/>
      </c>
      <c r="CC121" s="300" t="str">
        <f ca="true">+IF(OFFSET('Water Data'!$G$28,0,10*ROW('Water Data'!G115))="","",OFFSET('Water Data'!$G$28,0,10*ROW('Water Data'!G115)))</f>
        <v/>
      </c>
      <c r="CD121" s="300" t="str">
        <f ca="true">+IF(OFFSET('Water Data'!$G$29,0,10*ROW('Water Data'!G115))="","",OFFSET('Water Data'!$G$29,0,10*ROW('Water Data'!G115)))</f>
        <v/>
      </c>
      <c r="CE121" s="300" t="str">
        <f ca="true">+IF(OFFSET('Water Data'!$H$27,0,10*ROW('Water Data'!H115))="","",OFFSET('Water Data'!$H$27,0,10*ROW('Water Data'!H115)))</f>
        <v/>
      </c>
      <c r="CF121" s="300" t="str">
        <f ca="true">+IF(OFFSET('Water Data'!$H$28,0,10*ROW('Water Data'!H115))="","",OFFSET('Water Data'!$H$28,0,10*ROW('Water Data'!H115)))</f>
        <v/>
      </c>
      <c r="CG121" s="300" t="str">
        <f ca="true">+IF(OFFSET('Water Data'!$H$29,0,10*ROW('Water Data'!H115))="","",OFFSET('Water Data'!$H$29,0,10*ROW('Water Data'!H115)))</f>
        <v/>
      </c>
      <c r="CH121" s="300" t="str">
        <f ca="true">+IF(OFFSET('Water Data'!$I$27,0,10*ROW('Water Data'!I115))="","",OFFSET('Water Data'!$I$27,0,10*ROW('Water Data'!I115)))</f>
        <v/>
      </c>
      <c r="CI121" s="300" t="str">
        <f ca="true">+IF(OFFSET('Water Data'!$I$28,0,10*ROW('Water Data'!I115))="","",OFFSET('Water Data'!$I$28,0,10*ROW('Water Data'!I115)))</f>
        <v/>
      </c>
      <c r="CJ121" s="300" t="str">
        <f ca="true">+IF(OFFSET('Water Data'!$I$29,0,10*ROW('Water Data'!I115))="","",OFFSET('Water Data'!$I$29,0,10*ROW('Water Data'!I115)))</f>
        <v/>
      </c>
      <c r="CK121" s="300" t="str">
        <f ca="true">+IF(OFFSET('Sanitation Data'!$D$28,0,10*ROW('Sanitation Data'!D115))="","",OFFSET('Sanitation Data'!$D$28,0,10*ROW('Sanitation Data'!D115)))</f>
        <v/>
      </c>
      <c r="CL121" s="300" t="str">
        <f ca="true">+IF(OFFSET('Sanitation Data'!$D$29,0,10*ROW('Sanitation Data'!D115))="","",OFFSET('Sanitation Data'!$D$29,0,10*ROW('Sanitation Data'!D115)))</f>
        <v/>
      </c>
      <c r="CM121" s="300" t="str">
        <f ca="true">+IF(OFFSET('Sanitation Data'!$D$30,0,10*ROW('Sanitation Data'!D115))="","",OFFSET('Sanitation Data'!$D$30,0,10*ROW('Sanitation Data'!D115)))</f>
        <v/>
      </c>
      <c r="CN121" s="300" t="str">
        <f ca="true">+IF(OFFSET('Sanitation Data'!$D$31,0,10*ROW('Sanitation Data'!D115))="","",OFFSET('Sanitation Data'!$D$31,0,10*ROW('Sanitation Data'!D115)))</f>
        <v/>
      </c>
      <c r="CO121" s="300" t="str">
        <f ca="true">+IF(OFFSET('Sanitation Data'!$D$32,0,10*ROW('Sanitation Data'!D115))="","",OFFSET('Sanitation Data'!$D$32,0,10*ROW('Sanitation Data'!D115)))</f>
        <v/>
      </c>
      <c r="CP121" s="300" t="str">
        <f ca="true">+IF(OFFSET('Sanitation Data'!$E$28,0,10*ROW('Sanitation Data'!E115))="","",OFFSET('Sanitation Data'!$E$28,0,10*ROW('Sanitation Data'!E115)))</f>
        <v/>
      </c>
      <c r="CQ121" s="300" t="str">
        <f ca="true">+IF(OFFSET('Sanitation Data'!$E$29,0,10*ROW('Sanitation Data'!E115))="","",OFFSET('Sanitation Data'!$E$29,0,10*ROW('Sanitation Data'!E115)))</f>
        <v/>
      </c>
      <c r="CR121" s="300" t="str">
        <f ca="true">+IF(OFFSET('Sanitation Data'!$E$30,0,10*ROW('Sanitation Data'!E115))="","",OFFSET('Sanitation Data'!$E$30,0,10*ROW('Sanitation Data'!E115)))</f>
        <v/>
      </c>
      <c r="CS121" s="300" t="str">
        <f ca="true">+IF(OFFSET('Sanitation Data'!$E$31,0,10*ROW('Sanitation Data'!E115))="","",OFFSET('Sanitation Data'!$E$31,0,10*ROW('Sanitation Data'!E115)))</f>
        <v/>
      </c>
      <c r="CT121" s="300" t="str">
        <f ca="true">+IF(OFFSET('Sanitation Data'!$E$32,0,10*ROW('Sanitation Data'!E115))="","",OFFSET('Sanitation Data'!$E$32,0,10*ROW('Sanitation Data'!E115)))</f>
        <v/>
      </c>
      <c r="CU121" s="300" t="str">
        <f ca="true">+IF(OFFSET('Sanitation Data'!$F$28,0,10*ROW('Sanitation Data'!F115))="","",OFFSET('Sanitation Data'!$F$28,0,10*ROW('Sanitation Data'!F115)))</f>
        <v/>
      </c>
      <c r="CV121" s="300" t="str">
        <f ca="true">+IF(OFFSET('Sanitation Data'!$F$29,0,10*ROW('Sanitation Data'!F115))="","",OFFSET('Sanitation Data'!$F$29,0,10*ROW('Sanitation Data'!F115)))</f>
        <v/>
      </c>
      <c r="CW121" s="300" t="str">
        <f ca="true">+IF(OFFSET('Sanitation Data'!$F$30,0,10*ROW('Sanitation Data'!F115))="","",OFFSET('Sanitation Data'!$F$30,0,10*ROW('Sanitation Data'!F115)))</f>
        <v/>
      </c>
      <c r="CX121" s="300" t="str">
        <f ca="true">+IF(OFFSET('Sanitation Data'!$F$31,0,10*ROW('Sanitation Data'!F115))="","",OFFSET('Sanitation Data'!$F$31,0,10*ROW('Sanitation Data'!F115)))</f>
        <v/>
      </c>
      <c r="CY121" s="300" t="str">
        <f ca="true">+IF(OFFSET('Sanitation Data'!$F$32,0,10*ROW('Sanitation Data'!F115))="","",OFFSET('Sanitation Data'!$F$32,0,10*ROW('Sanitation Data'!F115)))</f>
        <v/>
      </c>
      <c r="CZ121" s="300" t="str">
        <f ca="true">+IF(OFFSET('Sanitation Data'!$G$28,0,10*ROW('Sanitation Data'!G115))="","",OFFSET('Sanitation Data'!$G$28,0,10*ROW('Sanitation Data'!G115)))</f>
        <v/>
      </c>
      <c r="DA121" s="300" t="str">
        <f ca="true">+IF(OFFSET('Sanitation Data'!$G$29,0,10*ROW('Sanitation Data'!G115))="","",OFFSET('Sanitation Data'!$G$29,0,10*ROW('Sanitation Data'!G115)))</f>
        <v/>
      </c>
      <c r="DB121" s="300" t="str">
        <f ca="true">+IF(OFFSET('Sanitation Data'!$G$30,0,10*ROW('Sanitation Data'!G115))="","",OFFSET('Sanitation Data'!$G$30,0,10*ROW('Sanitation Data'!G115)))</f>
        <v/>
      </c>
      <c r="DC121" s="300" t="str">
        <f ca="true">+IF(OFFSET('Sanitation Data'!$G$31,0,10*ROW('Sanitation Data'!G115))="","",OFFSET('Sanitation Data'!$G$31,0,10*ROW('Sanitation Data'!G115)))</f>
        <v/>
      </c>
      <c r="DD121" s="300" t="str">
        <f ca="true">+IF(OFFSET('Sanitation Data'!$G$32,0,10*ROW('Sanitation Data'!G115))="","",OFFSET('Sanitation Data'!$G$32,0,10*ROW('Sanitation Data'!G115)))</f>
        <v/>
      </c>
      <c r="DE121" s="300" t="str">
        <f ca="true">+IF(OFFSET('Sanitation Data'!$H$28,0,10*ROW('Sanitation Data'!H115))="","",OFFSET('Sanitation Data'!$H$28,0,10*ROW('Sanitation Data'!H115)))</f>
        <v/>
      </c>
      <c r="DF121" s="300" t="str">
        <f ca="true">+IF(OFFSET('Sanitation Data'!$H$29,0,10*ROW('Sanitation Data'!H115))="","",OFFSET('Sanitation Data'!$H$29,0,10*ROW('Sanitation Data'!H115)))</f>
        <v/>
      </c>
      <c r="DG121" s="300" t="str">
        <f ca="true">+IF(OFFSET('Sanitation Data'!$H$30,0,10*ROW('Sanitation Data'!H115))="","",OFFSET('Sanitation Data'!$H$30,0,10*ROW('Sanitation Data'!H115)))</f>
        <v/>
      </c>
      <c r="DH121" s="300" t="str">
        <f ca="true">+IF(OFFSET('Sanitation Data'!$H$31,0,10*ROW('Sanitation Data'!H115))="","",OFFSET('Sanitation Data'!$H$31,0,10*ROW('Sanitation Data'!H115)))</f>
        <v/>
      </c>
      <c r="DI121" s="300" t="str">
        <f ca="true">+IF(OFFSET('Sanitation Data'!$H$32,0,10*ROW('Sanitation Data'!H115))="","",OFFSET('Sanitation Data'!$H$32,0,10*ROW('Sanitation Data'!H115)))</f>
        <v/>
      </c>
      <c r="DJ121" s="300" t="str">
        <f ca="true">+IF(OFFSET('Sanitation Data'!$I$28,0,10*ROW('Sanitation Data'!I115))="","",OFFSET('Sanitation Data'!$I$28,0,10*ROW('Sanitation Data'!I115)))</f>
        <v/>
      </c>
      <c r="DK121" s="300" t="str">
        <f ca="true">+IF(OFFSET('Sanitation Data'!$I$29,0,10*ROW('Sanitation Data'!I115))="","",OFFSET('Sanitation Data'!$I$29,0,10*ROW('Sanitation Data'!I115)))</f>
        <v/>
      </c>
      <c r="DL121" s="300" t="str">
        <f ca="true">+IF(OFFSET('Sanitation Data'!$I$30,0,10*ROW('Sanitation Data'!I115))="","",OFFSET('Sanitation Data'!$I$30,0,10*ROW('Sanitation Data'!I115)))</f>
        <v/>
      </c>
      <c r="DM121" s="300" t="str">
        <f ca="true">+IF(OFFSET('Sanitation Data'!$I$31,0,10*ROW('Sanitation Data'!I115))="","",OFFSET('Sanitation Data'!$I$31,0,10*ROW('Sanitation Data'!I115)))</f>
        <v/>
      </c>
      <c r="DN121" s="300" t="str">
        <f ca="true">+IF(OFFSET('Sanitation Data'!$I$32,0,10*ROW('Sanitation Data'!I115))="","",OFFSET('Sanitation Data'!$I$32,0,10*ROW('Sanitation Data'!I115)))</f>
        <v/>
      </c>
      <c r="DO121" s="300" t="str">
        <f ca="true">+IF(OFFSET('Hygiene Data'!$D$11,0,10*ROW('Hygiene Data'!D115))="","",OFFSET('Hygiene Data'!$D$11,0,10*ROW('Hygiene Data'!D115)))</f>
        <v/>
      </c>
      <c r="DP121" s="300" t="str">
        <f ca="true">+IF(OFFSET('Hygiene Data'!$D$12,0,10*ROW('Hygiene Data'!D115))="","",OFFSET('Hygiene Data'!$D$12,0,10*ROW('Hygiene Data'!D115)))</f>
        <v/>
      </c>
      <c r="DQ121" s="300" t="str">
        <f ca="true">+IF(OFFSET('Hygiene Data'!$D$13,0,10*ROW('Hygiene Data'!D115))="","",OFFSET('Hygiene Data'!$D$13,0,10*ROW('Hygiene Data'!D115)))</f>
        <v/>
      </c>
      <c r="DR121" s="300" t="str">
        <f ca="true">+IF(OFFSET('Hygiene Data'!$E$11,0,10*ROW('Hygiene Data'!E115))="","",OFFSET('Hygiene Data'!$E$11,0,10*ROW('Hygiene Data'!E115)))</f>
        <v/>
      </c>
      <c r="DS121" s="300" t="str">
        <f ca="true">+IF(OFFSET('Hygiene Data'!$E$12,0,10*ROW('Hygiene Data'!E115))="","",OFFSET('Hygiene Data'!$E$12,0,10*ROW('Hygiene Data'!E115)))</f>
        <v/>
      </c>
      <c r="DT121" s="300" t="str">
        <f ca="true">+IF(OFFSET('Hygiene Data'!$E$13,0,10*ROW('Hygiene Data'!E115))="","",OFFSET('Hygiene Data'!$E$13,0,10*ROW('Hygiene Data'!E115)))</f>
        <v/>
      </c>
      <c r="DU121" s="300" t="str">
        <f ca="true">+IF(OFFSET('Hygiene Data'!$F$11,0,10*ROW('Hygiene Data'!F115))="","",OFFSET('Hygiene Data'!$F$11,0,10*ROW('Hygiene Data'!F115)))</f>
        <v/>
      </c>
      <c r="DV121" s="300" t="str">
        <f ca="true">+IF(OFFSET('Hygiene Data'!$F$12,0,10*ROW('Hygiene Data'!F115))="","",OFFSET('Hygiene Data'!$F$12,0,10*ROW('Hygiene Data'!F115)))</f>
        <v/>
      </c>
      <c r="DW121" s="300" t="str">
        <f ca="true">+IF(OFFSET('Hygiene Data'!$F$13,0,10*ROW('Hygiene Data'!F115))="","",OFFSET('Hygiene Data'!$F$13,0,10*ROW('Hygiene Data'!F115)))</f>
        <v/>
      </c>
      <c r="DX121" s="300" t="str">
        <f ca="true">+IF(OFFSET('Hygiene Data'!$G$11,0,10*ROW('Hygiene Data'!G115))="","",OFFSET('Hygiene Data'!$G$11,0,10*ROW('Hygiene Data'!G115)))</f>
        <v/>
      </c>
      <c r="DY121" s="300" t="str">
        <f ca="true">+IF(OFFSET('Hygiene Data'!$G$12,0,10*ROW('Hygiene Data'!G115))="","",OFFSET('Hygiene Data'!$G$12,0,10*ROW('Hygiene Data'!G115)))</f>
        <v/>
      </c>
      <c r="DZ121" s="300" t="str">
        <f ca="true">+IF(OFFSET('Hygiene Data'!$G$13,0,10*ROW('Hygiene Data'!G115))="","",OFFSET('Hygiene Data'!$G$13,0,10*ROW('Hygiene Data'!G115)))</f>
        <v/>
      </c>
      <c r="EA121" s="300" t="str">
        <f ca="true">+IF(OFFSET('Hygiene Data'!$H$11,0,10*ROW('Hygiene Data'!H115))="","",OFFSET('Hygiene Data'!$H$11,0,10*ROW('Hygiene Data'!H115)))</f>
        <v/>
      </c>
      <c r="EB121" s="300" t="str">
        <f ca="true">+IF(OFFSET('Hygiene Data'!$H$12,0,10*ROW('Hygiene Data'!H115))="","",OFFSET('Hygiene Data'!$H$12,0,10*ROW('Hygiene Data'!H115)))</f>
        <v/>
      </c>
      <c r="EC121" s="300" t="str">
        <f ca="true">+IF(OFFSET('Hygiene Data'!$H$13,0,10*ROW('Hygiene Data'!H115))="","",OFFSET('Hygiene Data'!$H$13,0,10*ROW('Hygiene Data'!H115)))</f>
        <v/>
      </c>
      <c r="ED121" s="300" t="str">
        <f ca="true">+IF(OFFSET('Hygiene Data'!$I$11,0,10*ROW('Hygiene Data'!I115))="","",OFFSET('Hygiene Data'!$I$11,0,10*ROW('Hygiene Data'!I115)))</f>
        <v/>
      </c>
      <c r="EE121" s="300" t="str">
        <f ca="true">+IF(OFFSET('Hygiene Data'!$I$12,0,10*ROW('Hygiene Data'!I115))="","",OFFSET('Hygiene Data'!$I$12,0,10*ROW('Hygiene Data'!I115)))</f>
        <v/>
      </c>
      <c r="EF121" s="300"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57"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0"/>
      <c r="BS122" s="300" t="str">
        <f ca="true">+IF(OFFSET('Water Data'!$D$27,0,10*ROW('Water Data'!D116))="","",OFFSET('Water Data'!$D$27,0,10*ROW('Water Data'!D116)))</f>
        <v/>
      </c>
      <c r="BT122" s="300" t="str">
        <f ca="true">+IF(OFFSET('Water Data'!$D$28,0,10*ROW('Water Data'!D116))="","",OFFSET('Water Data'!$D$28,0,10*ROW('Water Data'!D116)))</f>
        <v/>
      </c>
      <c r="BU122" s="300" t="str">
        <f ca="true">+IF(OFFSET('Water Data'!$D$29,0,10*ROW('Water Data'!D116))="","",OFFSET('Water Data'!$D$29,0,10*ROW('Water Data'!D116)))</f>
        <v/>
      </c>
      <c r="BV122" s="300" t="str">
        <f ca="true">+IF(OFFSET('Water Data'!$E$27,0,10*ROW('Water Data'!E116))="","",OFFSET('Water Data'!$E$27,0,10*ROW('Water Data'!E116)))</f>
        <v/>
      </c>
      <c r="BW122" s="300" t="str">
        <f ca="true">+IF(OFFSET('Water Data'!$E$28,0,10*ROW('Water Data'!E116))="","",OFFSET('Water Data'!$E$28,0,10*ROW('Water Data'!E116)))</f>
        <v/>
      </c>
      <c r="BX122" s="300" t="str">
        <f ca="true">+IF(OFFSET('Water Data'!$E$29,0,10*ROW('Water Data'!E116))="","",OFFSET('Water Data'!$E$29,0,10*ROW('Water Data'!E116)))</f>
        <v/>
      </c>
      <c r="BY122" s="300" t="str">
        <f ca="true">+IF(OFFSET('Water Data'!$F$27,0,10*ROW('Water Data'!F116))="","",OFFSET('Water Data'!$F$27,0,10*ROW('Water Data'!F116)))</f>
        <v/>
      </c>
      <c r="BZ122" s="300" t="str">
        <f ca="true">+IF(OFFSET('Water Data'!$F$28,0,10*ROW('Water Data'!F116))="","",OFFSET('Water Data'!$F$28,0,10*ROW('Water Data'!F116)))</f>
        <v/>
      </c>
      <c r="CA122" s="300" t="str">
        <f ca="true">+IF(OFFSET('Water Data'!$F$29,0,10*ROW('Water Data'!F116))="","",OFFSET('Water Data'!$F$29,0,10*ROW('Water Data'!F116)))</f>
        <v/>
      </c>
      <c r="CB122" s="300" t="str">
        <f ca="true">+IF(OFFSET('Water Data'!$G$27,0,10*ROW('Water Data'!G116))="","",OFFSET('Water Data'!$G$27,0,10*ROW('Water Data'!G116)))</f>
        <v/>
      </c>
      <c r="CC122" s="300" t="str">
        <f ca="true">+IF(OFFSET('Water Data'!$G$28,0,10*ROW('Water Data'!G116))="","",OFFSET('Water Data'!$G$28,0,10*ROW('Water Data'!G116)))</f>
        <v/>
      </c>
      <c r="CD122" s="300" t="str">
        <f ca="true">+IF(OFFSET('Water Data'!$G$29,0,10*ROW('Water Data'!G116))="","",OFFSET('Water Data'!$G$29,0,10*ROW('Water Data'!G116)))</f>
        <v/>
      </c>
      <c r="CE122" s="300" t="str">
        <f ca="true">+IF(OFFSET('Water Data'!$H$27,0,10*ROW('Water Data'!H116))="","",OFFSET('Water Data'!$H$27,0,10*ROW('Water Data'!H116)))</f>
        <v/>
      </c>
      <c r="CF122" s="300" t="str">
        <f ca="true">+IF(OFFSET('Water Data'!$H$28,0,10*ROW('Water Data'!H116))="","",OFFSET('Water Data'!$H$28,0,10*ROW('Water Data'!H116)))</f>
        <v/>
      </c>
      <c r="CG122" s="300" t="str">
        <f ca="true">+IF(OFFSET('Water Data'!$H$29,0,10*ROW('Water Data'!H116))="","",OFFSET('Water Data'!$H$29,0,10*ROW('Water Data'!H116)))</f>
        <v/>
      </c>
      <c r="CH122" s="300" t="str">
        <f ca="true">+IF(OFFSET('Water Data'!$I$27,0,10*ROW('Water Data'!I116))="","",OFFSET('Water Data'!$I$27,0,10*ROW('Water Data'!I116)))</f>
        <v/>
      </c>
      <c r="CI122" s="300" t="str">
        <f ca="true">+IF(OFFSET('Water Data'!$I$28,0,10*ROW('Water Data'!I116))="","",OFFSET('Water Data'!$I$28,0,10*ROW('Water Data'!I116)))</f>
        <v/>
      </c>
      <c r="CJ122" s="300" t="str">
        <f ca="true">+IF(OFFSET('Water Data'!$I$29,0,10*ROW('Water Data'!I116))="","",OFFSET('Water Data'!$I$29,0,10*ROW('Water Data'!I116)))</f>
        <v/>
      </c>
      <c r="CK122" s="300" t="str">
        <f ca="true">+IF(OFFSET('Sanitation Data'!$D$28,0,10*ROW('Sanitation Data'!D116))="","",OFFSET('Sanitation Data'!$D$28,0,10*ROW('Sanitation Data'!D116)))</f>
        <v/>
      </c>
      <c r="CL122" s="300" t="str">
        <f ca="true">+IF(OFFSET('Sanitation Data'!$D$29,0,10*ROW('Sanitation Data'!D116))="","",OFFSET('Sanitation Data'!$D$29,0,10*ROW('Sanitation Data'!D116)))</f>
        <v/>
      </c>
      <c r="CM122" s="300" t="str">
        <f ca="true">+IF(OFFSET('Sanitation Data'!$D$30,0,10*ROW('Sanitation Data'!D116))="","",OFFSET('Sanitation Data'!$D$30,0,10*ROW('Sanitation Data'!D116)))</f>
        <v/>
      </c>
      <c r="CN122" s="300" t="str">
        <f ca="true">+IF(OFFSET('Sanitation Data'!$D$31,0,10*ROW('Sanitation Data'!D116))="","",OFFSET('Sanitation Data'!$D$31,0,10*ROW('Sanitation Data'!D116)))</f>
        <v/>
      </c>
      <c r="CO122" s="300" t="str">
        <f ca="true">+IF(OFFSET('Sanitation Data'!$D$32,0,10*ROW('Sanitation Data'!D116))="","",OFFSET('Sanitation Data'!$D$32,0,10*ROW('Sanitation Data'!D116)))</f>
        <v/>
      </c>
      <c r="CP122" s="300" t="str">
        <f ca="true">+IF(OFFSET('Sanitation Data'!$E$28,0,10*ROW('Sanitation Data'!E116))="","",OFFSET('Sanitation Data'!$E$28,0,10*ROW('Sanitation Data'!E116)))</f>
        <v/>
      </c>
      <c r="CQ122" s="300" t="str">
        <f ca="true">+IF(OFFSET('Sanitation Data'!$E$29,0,10*ROW('Sanitation Data'!E116))="","",OFFSET('Sanitation Data'!$E$29,0,10*ROW('Sanitation Data'!E116)))</f>
        <v/>
      </c>
      <c r="CR122" s="300" t="str">
        <f ca="true">+IF(OFFSET('Sanitation Data'!$E$30,0,10*ROW('Sanitation Data'!E116))="","",OFFSET('Sanitation Data'!$E$30,0,10*ROW('Sanitation Data'!E116)))</f>
        <v/>
      </c>
      <c r="CS122" s="300" t="str">
        <f ca="true">+IF(OFFSET('Sanitation Data'!$E$31,0,10*ROW('Sanitation Data'!E116))="","",OFFSET('Sanitation Data'!$E$31,0,10*ROW('Sanitation Data'!E116)))</f>
        <v/>
      </c>
      <c r="CT122" s="300" t="str">
        <f ca="true">+IF(OFFSET('Sanitation Data'!$E$32,0,10*ROW('Sanitation Data'!E116))="","",OFFSET('Sanitation Data'!$E$32,0,10*ROW('Sanitation Data'!E116)))</f>
        <v/>
      </c>
      <c r="CU122" s="300" t="str">
        <f ca="true">+IF(OFFSET('Sanitation Data'!$F$28,0,10*ROW('Sanitation Data'!F116))="","",OFFSET('Sanitation Data'!$F$28,0,10*ROW('Sanitation Data'!F116)))</f>
        <v/>
      </c>
      <c r="CV122" s="300" t="str">
        <f ca="true">+IF(OFFSET('Sanitation Data'!$F$29,0,10*ROW('Sanitation Data'!F116))="","",OFFSET('Sanitation Data'!$F$29,0,10*ROW('Sanitation Data'!F116)))</f>
        <v/>
      </c>
      <c r="CW122" s="300" t="str">
        <f ca="true">+IF(OFFSET('Sanitation Data'!$F$30,0,10*ROW('Sanitation Data'!F116))="","",OFFSET('Sanitation Data'!$F$30,0,10*ROW('Sanitation Data'!F116)))</f>
        <v/>
      </c>
      <c r="CX122" s="300" t="str">
        <f ca="true">+IF(OFFSET('Sanitation Data'!$F$31,0,10*ROW('Sanitation Data'!F116))="","",OFFSET('Sanitation Data'!$F$31,0,10*ROW('Sanitation Data'!F116)))</f>
        <v/>
      </c>
      <c r="CY122" s="300" t="str">
        <f ca="true">+IF(OFFSET('Sanitation Data'!$F$32,0,10*ROW('Sanitation Data'!F116))="","",OFFSET('Sanitation Data'!$F$32,0,10*ROW('Sanitation Data'!F116)))</f>
        <v/>
      </c>
      <c r="CZ122" s="300" t="str">
        <f ca="true">+IF(OFFSET('Sanitation Data'!$G$28,0,10*ROW('Sanitation Data'!G116))="","",OFFSET('Sanitation Data'!$G$28,0,10*ROW('Sanitation Data'!G116)))</f>
        <v/>
      </c>
      <c r="DA122" s="300" t="str">
        <f ca="true">+IF(OFFSET('Sanitation Data'!$G$29,0,10*ROW('Sanitation Data'!G116))="","",OFFSET('Sanitation Data'!$G$29,0,10*ROW('Sanitation Data'!G116)))</f>
        <v/>
      </c>
      <c r="DB122" s="300" t="str">
        <f ca="true">+IF(OFFSET('Sanitation Data'!$G$30,0,10*ROW('Sanitation Data'!G116))="","",OFFSET('Sanitation Data'!$G$30,0,10*ROW('Sanitation Data'!G116)))</f>
        <v/>
      </c>
      <c r="DC122" s="300" t="str">
        <f ca="true">+IF(OFFSET('Sanitation Data'!$G$31,0,10*ROW('Sanitation Data'!G116))="","",OFFSET('Sanitation Data'!$G$31,0,10*ROW('Sanitation Data'!G116)))</f>
        <v/>
      </c>
      <c r="DD122" s="300" t="str">
        <f ca="true">+IF(OFFSET('Sanitation Data'!$G$32,0,10*ROW('Sanitation Data'!G116))="","",OFFSET('Sanitation Data'!$G$32,0,10*ROW('Sanitation Data'!G116)))</f>
        <v/>
      </c>
      <c r="DE122" s="300" t="str">
        <f ca="true">+IF(OFFSET('Sanitation Data'!$H$28,0,10*ROW('Sanitation Data'!H116))="","",OFFSET('Sanitation Data'!$H$28,0,10*ROW('Sanitation Data'!H116)))</f>
        <v/>
      </c>
      <c r="DF122" s="300" t="str">
        <f ca="true">+IF(OFFSET('Sanitation Data'!$H$29,0,10*ROW('Sanitation Data'!H116))="","",OFFSET('Sanitation Data'!$H$29,0,10*ROW('Sanitation Data'!H116)))</f>
        <v/>
      </c>
      <c r="DG122" s="300" t="str">
        <f ca="true">+IF(OFFSET('Sanitation Data'!$H$30,0,10*ROW('Sanitation Data'!H116))="","",OFFSET('Sanitation Data'!$H$30,0,10*ROW('Sanitation Data'!H116)))</f>
        <v/>
      </c>
      <c r="DH122" s="300" t="str">
        <f ca="true">+IF(OFFSET('Sanitation Data'!$H$31,0,10*ROW('Sanitation Data'!H116))="","",OFFSET('Sanitation Data'!$H$31,0,10*ROW('Sanitation Data'!H116)))</f>
        <v/>
      </c>
      <c r="DI122" s="300" t="str">
        <f ca="true">+IF(OFFSET('Sanitation Data'!$H$32,0,10*ROW('Sanitation Data'!H116))="","",OFFSET('Sanitation Data'!$H$32,0,10*ROW('Sanitation Data'!H116)))</f>
        <v/>
      </c>
      <c r="DJ122" s="300" t="str">
        <f ca="true">+IF(OFFSET('Sanitation Data'!$I$28,0,10*ROW('Sanitation Data'!I116))="","",OFFSET('Sanitation Data'!$I$28,0,10*ROW('Sanitation Data'!I116)))</f>
        <v/>
      </c>
      <c r="DK122" s="300" t="str">
        <f ca="true">+IF(OFFSET('Sanitation Data'!$I$29,0,10*ROW('Sanitation Data'!I116))="","",OFFSET('Sanitation Data'!$I$29,0,10*ROW('Sanitation Data'!I116)))</f>
        <v/>
      </c>
      <c r="DL122" s="300" t="str">
        <f ca="true">+IF(OFFSET('Sanitation Data'!$I$30,0,10*ROW('Sanitation Data'!I116))="","",OFFSET('Sanitation Data'!$I$30,0,10*ROW('Sanitation Data'!I116)))</f>
        <v/>
      </c>
      <c r="DM122" s="300" t="str">
        <f ca="true">+IF(OFFSET('Sanitation Data'!$I$31,0,10*ROW('Sanitation Data'!I116))="","",OFFSET('Sanitation Data'!$I$31,0,10*ROW('Sanitation Data'!I116)))</f>
        <v/>
      </c>
      <c r="DN122" s="300" t="str">
        <f ca="true">+IF(OFFSET('Sanitation Data'!$I$32,0,10*ROW('Sanitation Data'!I116))="","",OFFSET('Sanitation Data'!$I$32,0,10*ROW('Sanitation Data'!I116)))</f>
        <v/>
      </c>
      <c r="DO122" s="300" t="str">
        <f ca="true">+IF(OFFSET('Hygiene Data'!$D$11,0,10*ROW('Hygiene Data'!D116))="","",OFFSET('Hygiene Data'!$D$11,0,10*ROW('Hygiene Data'!D116)))</f>
        <v/>
      </c>
      <c r="DP122" s="300" t="str">
        <f ca="true">+IF(OFFSET('Hygiene Data'!$D$12,0,10*ROW('Hygiene Data'!D116))="","",OFFSET('Hygiene Data'!$D$12,0,10*ROW('Hygiene Data'!D116)))</f>
        <v/>
      </c>
      <c r="DQ122" s="300" t="str">
        <f ca="true">+IF(OFFSET('Hygiene Data'!$D$13,0,10*ROW('Hygiene Data'!D116))="","",OFFSET('Hygiene Data'!$D$13,0,10*ROW('Hygiene Data'!D116)))</f>
        <v/>
      </c>
      <c r="DR122" s="300" t="str">
        <f ca="true">+IF(OFFSET('Hygiene Data'!$E$11,0,10*ROW('Hygiene Data'!E116))="","",OFFSET('Hygiene Data'!$E$11,0,10*ROW('Hygiene Data'!E116)))</f>
        <v/>
      </c>
      <c r="DS122" s="300" t="str">
        <f ca="true">+IF(OFFSET('Hygiene Data'!$E$12,0,10*ROW('Hygiene Data'!E116))="","",OFFSET('Hygiene Data'!$E$12,0,10*ROW('Hygiene Data'!E116)))</f>
        <v/>
      </c>
      <c r="DT122" s="300" t="str">
        <f ca="true">+IF(OFFSET('Hygiene Data'!$E$13,0,10*ROW('Hygiene Data'!E116))="","",OFFSET('Hygiene Data'!$E$13,0,10*ROW('Hygiene Data'!E116)))</f>
        <v/>
      </c>
      <c r="DU122" s="300" t="str">
        <f ca="true">+IF(OFFSET('Hygiene Data'!$F$11,0,10*ROW('Hygiene Data'!F116))="","",OFFSET('Hygiene Data'!$F$11,0,10*ROW('Hygiene Data'!F116)))</f>
        <v/>
      </c>
      <c r="DV122" s="300" t="str">
        <f ca="true">+IF(OFFSET('Hygiene Data'!$F$12,0,10*ROW('Hygiene Data'!F116))="","",OFFSET('Hygiene Data'!$F$12,0,10*ROW('Hygiene Data'!F116)))</f>
        <v/>
      </c>
      <c r="DW122" s="300" t="str">
        <f ca="true">+IF(OFFSET('Hygiene Data'!$F$13,0,10*ROW('Hygiene Data'!F116))="","",OFFSET('Hygiene Data'!$F$13,0,10*ROW('Hygiene Data'!F116)))</f>
        <v/>
      </c>
      <c r="DX122" s="300" t="str">
        <f ca="true">+IF(OFFSET('Hygiene Data'!$G$11,0,10*ROW('Hygiene Data'!G116))="","",OFFSET('Hygiene Data'!$G$11,0,10*ROW('Hygiene Data'!G116)))</f>
        <v/>
      </c>
      <c r="DY122" s="300" t="str">
        <f ca="true">+IF(OFFSET('Hygiene Data'!$G$12,0,10*ROW('Hygiene Data'!G116))="","",OFFSET('Hygiene Data'!$G$12,0,10*ROW('Hygiene Data'!G116)))</f>
        <v/>
      </c>
      <c r="DZ122" s="300" t="str">
        <f ca="true">+IF(OFFSET('Hygiene Data'!$G$13,0,10*ROW('Hygiene Data'!G116))="","",OFFSET('Hygiene Data'!$G$13,0,10*ROW('Hygiene Data'!G116)))</f>
        <v/>
      </c>
      <c r="EA122" s="300" t="str">
        <f ca="true">+IF(OFFSET('Hygiene Data'!$H$11,0,10*ROW('Hygiene Data'!H116))="","",OFFSET('Hygiene Data'!$H$11,0,10*ROW('Hygiene Data'!H116)))</f>
        <v/>
      </c>
      <c r="EB122" s="300" t="str">
        <f ca="true">+IF(OFFSET('Hygiene Data'!$H$12,0,10*ROW('Hygiene Data'!H116))="","",OFFSET('Hygiene Data'!$H$12,0,10*ROW('Hygiene Data'!H116)))</f>
        <v/>
      </c>
      <c r="EC122" s="300" t="str">
        <f ca="true">+IF(OFFSET('Hygiene Data'!$H$13,0,10*ROW('Hygiene Data'!H116))="","",OFFSET('Hygiene Data'!$H$13,0,10*ROW('Hygiene Data'!H116)))</f>
        <v/>
      </c>
      <c r="ED122" s="300" t="str">
        <f ca="true">+IF(OFFSET('Hygiene Data'!$I$11,0,10*ROW('Hygiene Data'!I116))="","",OFFSET('Hygiene Data'!$I$11,0,10*ROW('Hygiene Data'!I116)))</f>
        <v/>
      </c>
      <c r="EE122" s="300" t="str">
        <f ca="true">+IF(OFFSET('Hygiene Data'!$I$12,0,10*ROW('Hygiene Data'!I116))="","",OFFSET('Hygiene Data'!$I$12,0,10*ROW('Hygiene Data'!I116)))</f>
        <v/>
      </c>
      <c r="EF122" s="300"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57"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0"/>
      <c r="BS123" s="300" t="str">
        <f ca="true">+IF(OFFSET('Water Data'!$D$27,0,10*ROW('Water Data'!D117))="","",OFFSET('Water Data'!$D$27,0,10*ROW('Water Data'!D117)))</f>
        <v/>
      </c>
      <c r="BT123" s="300" t="str">
        <f ca="true">+IF(OFFSET('Water Data'!$D$28,0,10*ROW('Water Data'!D117))="","",OFFSET('Water Data'!$D$28,0,10*ROW('Water Data'!D117)))</f>
        <v/>
      </c>
      <c r="BU123" s="300" t="str">
        <f ca="true">+IF(OFFSET('Water Data'!$D$29,0,10*ROW('Water Data'!D117))="","",OFFSET('Water Data'!$D$29,0,10*ROW('Water Data'!D117)))</f>
        <v/>
      </c>
      <c r="BV123" s="300" t="str">
        <f ca="true">+IF(OFFSET('Water Data'!$E$27,0,10*ROW('Water Data'!E117))="","",OFFSET('Water Data'!$E$27,0,10*ROW('Water Data'!E117)))</f>
        <v/>
      </c>
      <c r="BW123" s="300" t="str">
        <f ca="true">+IF(OFFSET('Water Data'!$E$28,0,10*ROW('Water Data'!E117))="","",OFFSET('Water Data'!$E$28,0,10*ROW('Water Data'!E117)))</f>
        <v/>
      </c>
      <c r="BX123" s="300" t="str">
        <f ca="true">+IF(OFFSET('Water Data'!$E$29,0,10*ROW('Water Data'!E117))="","",OFFSET('Water Data'!$E$29,0,10*ROW('Water Data'!E117)))</f>
        <v/>
      </c>
      <c r="BY123" s="300" t="str">
        <f ca="true">+IF(OFFSET('Water Data'!$F$27,0,10*ROW('Water Data'!F117))="","",OFFSET('Water Data'!$F$27,0,10*ROW('Water Data'!F117)))</f>
        <v/>
      </c>
      <c r="BZ123" s="300" t="str">
        <f ca="true">+IF(OFFSET('Water Data'!$F$28,0,10*ROW('Water Data'!F117))="","",OFFSET('Water Data'!$F$28,0,10*ROW('Water Data'!F117)))</f>
        <v/>
      </c>
      <c r="CA123" s="300" t="str">
        <f ca="true">+IF(OFFSET('Water Data'!$F$29,0,10*ROW('Water Data'!F117))="","",OFFSET('Water Data'!$F$29,0,10*ROW('Water Data'!F117)))</f>
        <v/>
      </c>
      <c r="CB123" s="300" t="str">
        <f ca="true">+IF(OFFSET('Water Data'!$G$27,0,10*ROW('Water Data'!G117))="","",OFFSET('Water Data'!$G$27,0,10*ROW('Water Data'!G117)))</f>
        <v/>
      </c>
      <c r="CC123" s="300" t="str">
        <f ca="true">+IF(OFFSET('Water Data'!$G$28,0,10*ROW('Water Data'!G117))="","",OFFSET('Water Data'!$G$28,0,10*ROW('Water Data'!G117)))</f>
        <v/>
      </c>
      <c r="CD123" s="300" t="str">
        <f ca="true">+IF(OFFSET('Water Data'!$G$29,0,10*ROW('Water Data'!G117))="","",OFFSET('Water Data'!$G$29,0,10*ROW('Water Data'!G117)))</f>
        <v/>
      </c>
      <c r="CE123" s="300" t="str">
        <f ca="true">+IF(OFFSET('Water Data'!$H$27,0,10*ROW('Water Data'!H117))="","",OFFSET('Water Data'!$H$27,0,10*ROW('Water Data'!H117)))</f>
        <v/>
      </c>
      <c r="CF123" s="300" t="str">
        <f ca="true">+IF(OFFSET('Water Data'!$H$28,0,10*ROW('Water Data'!H117))="","",OFFSET('Water Data'!$H$28,0,10*ROW('Water Data'!H117)))</f>
        <v/>
      </c>
      <c r="CG123" s="300" t="str">
        <f ca="true">+IF(OFFSET('Water Data'!$H$29,0,10*ROW('Water Data'!H117))="","",OFFSET('Water Data'!$H$29,0,10*ROW('Water Data'!H117)))</f>
        <v/>
      </c>
      <c r="CH123" s="300" t="str">
        <f ca="true">+IF(OFFSET('Water Data'!$I$27,0,10*ROW('Water Data'!I117))="","",OFFSET('Water Data'!$I$27,0,10*ROW('Water Data'!I117)))</f>
        <v/>
      </c>
      <c r="CI123" s="300" t="str">
        <f ca="true">+IF(OFFSET('Water Data'!$I$28,0,10*ROW('Water Data'!I117))="","",OFFSET('Water Data'!$I$28,0,10*ROW('Water Data'!I117)))</f>
        <v/>
      </c>
      <c r="CJ123" s="300" t="str">
        <f ca="true">+IF(OFFSET('Water Data'!$I$29,0,10*ROW('Water Data'!I117))="","",OFFSET('Water Data'!$I$29,0,10*ROW('Water Data'!I117)))</f>
        <v/>
      </c>
      <c r="CK123" s="300" t="str">
        <f ca="true">+IF(OFFSET('Sanitation Data'!$D$28,0,10*ROW('Sanitation Data'!D117))="","",OFFSET('Sanitation Data'!$D$28,0,10*ROW('Sanitation Data'!D117)))</f>
        <v/>
      </c>
      <c r="CL123" s="300" t="str">
        <f ca="true">+IF(OFFSET('Sanitation Data'!$D$29,0,10*ROW('Sanitation Data'!D117))="","",OFFSET('Sanitation Data'!$D$29,0,10*ROW('Sanitation Data'!D117)))</f>
        <v/>
      </c>
      <c r="CM123" s="300" t="str">
        <f ca="true">+IF(OFFSET('Sanitation Data'!$D$30,0,10*ROW('Sanitation Data'!D117))="","",OFFSET('Sanitation Data'!$D$30,0,10*ROW('Sanitation Data'!D117)))</f>
        <v/>
      </c>
      <c r="CN123" s="300" t="str">
        <f ca="true">+IF(OFFSET('Sanitation Data'!$D$31,0,10*ROW('Sanitation Data'!D117))="","",OFFSET('Sanitation Data'!$D$31,0,10*ROW('Sanitation Data'!D117)))</f>
        <v/>
      </c>
      <c r="CO123" s="300" t="str">
        <f ca="true">+IF(OFFSET('Sanitation Data'!$D$32,0,10*ROW('Sanitation Data'!D117))="","",OFFSET('Sanitation Data'!$D$32,0,10*ROW('Sanitation Data'!D117)))</f>
        <v/>
      </c>
      <c r="CP123" s="300" t="str">
        <f ca="true">+IF(OFFSET('Sanitation Data'!$E$28,0,10*ROW('Sanitation Data'!E117))="","",OFFSET('Sanitation Data'!$E$28,0,10*ROW('Sanitation Data'!E117)))</f>
        <v/>
      </c>
      <c r="CQ123" s="300" t="str">
        <f ca="true">+IF(OFFSET('Sanitation Data'!$E$29,0,10*ROW('Sanitation Data'!E117))="","",OFFSET('Sanitation Data'!$E$29,0,10*ROW('Sanitation Data'!E117)))</f>
        <v/>
      </c>
      <c r="CR123" s="300" t="str">
        <f ca="true">+IF(OFFSET('Sanitation Data'!$E$30,0,10*ROW('Sanitation Data'!E117))="","",OFFSET('Sanitation Data'!$E$30,0,10*ROW('Sanitation Data'!E117)))</f>
        <v/>
      </c>
      <c r="CS123" s="300" t="str">
        <f ca="true">+IF(OFFSET('Sanitation Data'!$E$31,0,10*ROW('Sanitation Data'!E117))="","",OFFSET('Sanitation Data'!$E$31,0,10*ROW('Sanitation Data'!E117)))</f>
        <v/>
      </c>
      <c r="CT123" s="300" t="str">
        <f ca="true">+IF(OFFSET('Sanitation Data'!$E$32,0,10*ROW('Sanitation Data'!E117))="","",OFFSET('Sanitation Data'!$E$32,0,10*ROW('Sanitation Data'!E117)))</f>
        <v/>
      </c>
      <c r="CU123" s="300" t="str">
        <f ca="true">+IF(OFFSET('Sanitation Data'!$F$28,0,10*ROW('Sanitation Data'!F117))="","",OFFSET('Sanitation Data'!$F$28,0,10*ROW('Sanitation Data'!F117)))</f>
        <v/>
      </c>
      <c r="CV123" s="300" t="str">
        <f ca="true">+IF(OFFSET('Sanitation Data'!$F$29,0,10*ROW('Sanitation Data'!F117))="","",OFFSET('Sanitation Data'!$F$29,0,10*ROW('Sanitation Data'!F117)))</f>
        <v/>
      </c>
      <c r="CW123" s="300" t="str">
        <f ca="true">+IF(OFFSET('Sanitation Data'!$F$30,0,10*ROW('Sanitation Data'!F117))="","",OFFSET('Sanitation Data'!$F$30,0,10*ROW('Sanitation Data'!F117)))</f>
        <v/>
      </c>
      <c r="CX123" s="300" t="str">
        <f ca="true">+IF(OFFSET('Sanitation Data'!$F$31,0,10*ROW('Sanitation Data'!F117))="","",OFFSET('Sanitation Data'!$F$31,0,10*ROW('Sanitation Data'!F117)))</f>
        <v/>
      </c>
      <c r="CY123" s="300" t="str">
        <f ca="true">+IF(OFFSET('Sanitation Data'!$F$32,0,10*ROW('Sanitation Data'!F117))="","",OFFSET('Sanitation Data'!$F$32,0,10*ROW('Sanitation Data'!F117)))</f>
        <v/>
      </c>
      <c r="CZ123" s="300" t="str">
        <f ca="true">+IF(OFFSET('Sanitation Data'!$G$28,0,10*ROW('Sanitation Data'!G117))="","",OFFSET('Sanitation Data'!$G$28,0,10*ROW('Sanitation Data'!G117)))</f>
        <v/>
      </c>
      <c r="DA123" s="300" t="str">
        <f ca="true">+IF(OFFSET('Sanitation Data'!$G$29,0,10*ROW('Sanitation Data'!G117))="","",OFFSET('Sanitation Data'!$G$29,0,10*ROW('Sanitation Data'!G117)))</f>
        <v/>
      </c>
      <c r="DB123" s="300" t="str">
        <f ca="true">+IF(OFFSET('Sanitation Data'!$G$30,0,10*ROW('Sanitation Data'!G117))="","",OFFSET('Sanitation Data'!$G$30,0,10*ROW('Sanitation Data'!G117)))</f>
        <v/>
      </c>
      <c r="DC123" s="300" t="str">
        <f ca="true">+IF(OFFSET('Sanitation Data'!$G$31,0,10*ROW('Sanitation Data'!G117))="","",OFFSET('Sanitation Data'!$G$31,0,10*ROW('Sanitation Data'!G117)))</f>
        <v/>
      </c>
      <c r="DD123" s="300" t="str">
        <f ca="true">+IF(OFFSET('Sanitation Data'!$G$32,0,10*ROW('Sanitation Data'!G117))="","",OFFSET('Sanitation Data'!$G$32,0,10*ROW('Sanitation Data'!G117)))</f>
        <v/>
      </c>
      <c r="DE123" s="300" t="str">
        <f ca="true">+IF(OFFSET('Sanitation Data'!$H$28,0,10*ROW('Sanitation Data'!H117))="","",OFFSET('Sanitation Data'!$H$28,0,10*ROW('Sanitation Data'!H117)))</f>
        <v/>
      </c>
      <c r="DF123" s="300" t="str">
        <f ca="true">+IF(OFFSET('Sanitation Data'!$H$29,0,10*ROW('Sanitation Data'!H117))="","",OFFSET('Sanitation Data'!$H$29,0,10*ROW('Sanitation Data'!H117)))</f>
        <v/>
      </c>
      <c r="DG123" s="300" t="str">
        <f ca="true">+IF(OFFSET('Sanitation Data'!$H$30,0,10*ROW('Sanitation Data'!H117))="","",OFFSET('Sanitation Data'!$H$30,0,10*ROW('Sanitation Data'!H117)))</f>
        <v/>
      </c>
      <c r="DH123" s="300" t="str">
        <f ca="true">+IF(OFFSET('Sanitation Data'!$H$31,0,10*ROW('Sanitation Data'!H117))="","",OFFSET('Sanitation Data'!$H$31,0,10*ROW('Sanitation Data'!H117)))</f>
        <v/>
      </c>
      <c r="DI123" s="300" t="str">
        <f ca="true">+IF(OFFSET('Sanitation Data'!$H$32,0,10*ROW('Sanitation Data'!H117))="","",OFFSET('Sanitation Data'!$H$32,0,10*ROW('Sanitation Data'!H117)))</f>
        <v/>
      </c>
      <c r="DJ123" s="300" t="str">
        <f ca="true">+IF(OFFSET('Sanitation Data'!$I$28,0,10*ROW('Sanitation Data'!I117))="","",OFFSET('Sanitation Data'!$I$28,0,10*ROW('Sanitation Data'!I117)))</f>
        <v/>
      </c>
      <c r="DK123" s="300" t="str">
        <f ca="true">+IF(OFFSET('Sanitation Data'!$I$29,0,10*ROW('Sanitation Data'!I117))="","",OFFSET('Sanitation Data'!$I$29,0,10*ROW('Sanitation Data'!I117)))</f>
        <v/>
      </c>
      <c r="DL123" s="300" t="str">
        <f ca="true">+IF(OFFSET('Sanitation Data'!$I$30,0,10*ROW('Sanitation Data'!I117))="","",OFFSET('Sanitation Data'!$I$30,0,10*ROW('Sanitation Data'!I117)))</f>
        <v/>
      </c>
      <c r="DM123" s="300" t="str">
        <f ca="true">+IF(OFFSET('Sanitation Data'!$I$31,0,10*ROW('Sanitation Data'!I117))="","",OFFSET('Sanitation Data'!$I$31,0,10*ROW('Sanitation Data'!I117)))</f>
        <v/>
      </c>
      <c r="DN123" s="300" t="str">
        <f ca="true">+IF(OFFSET('Sanitation Data'!$I$32,0,10*ROW('Sanitation Data'!I117))="","",OFFSET('Sanitation Data'!$I$32,0,10*ROW('Sanitation Data'!I117)))</f>
        <v/>
      </c>
      <c r="DO123" s="300" t="str">
        <f ca="true">+IF(OFFSET('Hygiene Data'!$D$11,0,10*ROW('Hygiene Data'!D117))="","",OFFSET('Hygiene Data'!$D$11,0,10*ROW('Hygiene Data'!D117)))</f>
        <v/>
      </c>
      <c r="DP123" s="300" t="str">
        <f ca="true">+IF(OFFSET('Hygiene Data'!$D$12,0,10*ROW('Hygiene Data'!D117))="","",OFFSET('Hygiene Data'!$D$12,0,10*ROW('Hygiene Data'!D117)))</f>
        <v/>
      </c>
      <c r="DQ123" s="300" t="str">
        <f ca="true">+IF(OFFSET('Hygiene Data'!$D$13,0,10*ROW('Hygiene Data'!D117))="","",OFFSET('Hygiene Data'!$D$13,0,10*ROW('Hygiene Data'!D117)))</f>
        <v/>
      </c>
      <c r="DR123" s="300" t="str">
        <f ca="true">+IF(OFFSET('Hygiene Data'!$E$11,0,10*ROW('Hygiene Data'!E117))="","",OFFSET('Hygiene Data'!$E$11,0,10*ROW('Hygiene Data'!E117)))</f>
        <v/>
      </c>
      <c r="DS123" s="300" t="str">
        <f ca="true">+IF(OFFSET('Hygiene Data'!$E$12,0,10*ROW('Hygiene Data'!E117))="","",OFFSET('Hygiene Data'!$E$12,0,10*ROW('Hygiene Data'!E117)))</f>
        <v/>
      </c>
      <c r="DT123" s="300" t="str">
        <f ca="true">+IF(OFFSET('Hygiene Data'!$E$13,0,10*ROW('Hygiene Data'!E117))="","",OFFSET('Hygiene Data'!$E$13,0,10*ROW('Hygiene Data'!E117)))</f>
        <v/>
      </c>
      <c r="DU123" s="300" t="str">
        <f ca="true">+IF(OFFSET('Hygiene Data'!$F$11,0,10*ROW('Hygiene Data'!F117))="","",OFFSET('Hygiene Data'!$F$11,0,10*ROW('Hygiene Data'!F117)))</f>
        <v/>
      </c>
      <c r="DV123" s="300" t="str">
        <f ca="true">+IF(OFFSET('Hygiene Data'!$F$12,0,10*ROW('Hygiene Data'!F117))="","",OFFSET('Hygiene Data'!$F$12,0,10*ROW('Hygiene Data'!F117)))</f>
        <v/>
      </c>
      <c r="DW123" s="300" t="str">
        <f ca="true">+IF(OFFSET('Hygiene Data'!$F$13,0,10*ROW('Hygiene Data'!F117))="","",OFFSET('Hygiene Data'!$F$13,0,10*ROW('Hygiene Data'!F117)))</f>
        <v/>
      </c>
      <c r="DX123" s="300" t="str">
        <f ca="true">+IF(OFFSET('Hygiene Data'!$G$11,0,10*ROW('Hygiene Data'!G117))="","",OFFSET('Hygiene Data'!$G$11,0,10*ROW('Hygiene Data'!G117)))</f>
        <v/>
      </c>
      <c r="DY123" s="300" t="str">
        <f ca="true">+IF(OFFSET('Hygiene Data'!$G$12,0,10*ROW('Hygiene Data'!G117))="","",OFFSET('Hygiene Data'!$G$12,0,10*ROW('Hygiene Data'!G117)))</f>
        <v/>
      </c>
      <c r="DZ123" s="300" t="str">
        <f ca="true">+IF(OFFSET('Hygiene Data'!$G$13,0,10*ROW('Hygiene Data'!G117))="","",OFFSET('Hygiene Data'!$G$13,0,10*ROW('Hygiene Data'!G117)))</f>
        <v/>
      </c>
      <c r="EA123" s="300" t="str">
        <f ca="true">+IF(OFFSET('Hygiene Data'!$H$11,0,10*ROW('Hygiene Data'!H117))="","",OFFSET('Hygiene Data'!$H$11,0,10*ROW('Hygiene Data'!H117)))</f>
        <v/>
      </c>
      <c r="EB123" s="300" t="str">
        <f ca="true">+IF(OFFSET('Hygiene Data'!$H$12,0,10*ROW('Hygiene Data'!H117))="","",OFFSET('Hygiene Data'!$H$12,0,10*ROW('Hygiene Data'!H117)))</f>
        <v/>
      </c>
      <c r="EC123" s="300" t="str">
        <f ca="true">+IF(OFFSET('Hygiene Data'!$H$13,0,10*ROW('Hygiene Data'!H117))="","",OFFSET('Hygiene Data'!$H$13,0,10*ROW('Hygiene Data'!H117)))</f>
        <v/>
      </c>
      <c r="ED123" s="300" t="str">
        <f ca="true">+IF(OFFSET('Hygiene Data'!$I$11,0,10*ROW('Hygiene Data'!I117))="","",OFFSET('Hygiene Data'!$I$11,0,10*ROW('Hygiene Data'!I117)))</f>
        <v/>
      </c>
      <c r="EE123" s="300" t="str">
        <f ca="true">+IF(OFFSET('Hygiene Data'!$I$12,0,10*ROW('Hygiene Data'!I117))="","",OFFSET('Hygiene Data'!$I$12,0,10*ROW('Hygiene Data'!I117)))</f>
        <v/>
      </c>
      <c r="EF123" s="300"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57"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0"/>
      <c r="BS124" s="300" t="str">
        <f ca="true">+IF(OFFSET('Water Data'!$D$27,0,10*ROW('Water Data'!D118))="","",OFFSET('Water Data'!$D$27,0,10*ROW('Water Data'!D118)))</f>
        <v/>
      </c>
      <c r="BT124" s="300" t="str">
        <f ca="true">+IF(OFFSET('Water Data'!$D$28,0,10*ROW('Water Data'!D118))="","",OFFSET('Water Data'!$D$28,0,10*ROW('Water Data'!D118)))</f>
        <v/>
      </c>
      <c r="BU124" s="300" t="str">
        <f ca="true">+IF(OFFSET('Water Data'!$D$29,0,10*ROW('Water Data'!D118))="","",OFFSET('Water Data'!$D$29,0,10*ROW('Water Data'!D118)))</f>
        <v/>
      </c>
      <c r="BV124" s="300" t="str">
        <f ca="true">+IF(OFFSET('Water Data'!$E$27,0,10*ROW('Water Data'!E118))="","",OFFSET('Water Data'!$E$27,0,10*ROW('Water Data'!E118)))</f>
        <v/>
      </c>
      <c r="BW124" s="300" t="str">
        <f ca="true">+IF(OFFSET('Water Data'!$E$28,0,10*ROW('Water Data'!E118))="","",OFFSET('Water Data'!$E$28,0,10*ROW('Water Data'!E118)))</f>
        <v/>
      </c>
      <c r="BX124" s="300" t="str">
        <f ca="true">+IF(OFFSET('Water Data'!$E$29,0,10*ROW('Water Data'!E118))="","",OFFSET('Water Data'!$E$29,0,10*ROW('Water Data'!E118)))</f>
        <v/>
      </c>
      <c r="BY124" s="300" t="str">
        <f ca="true">+IF(OFFSET('Water Data'!$F$27,0,10*ROW('Water Data'!F118))="","",OFFSET('Water Data'!$F$27,0,10*ROW('Water Data'!F118)))</f>
        <v/>
      </c>
      <c r="BZ124" s="300" t="str">
        <f ca="true">+IF(OFFSET('Water Data'!$F$28,0,10*ROW('Water Data'!F118))="","",OFFSET('Water Data'!$F$28,0,10*ROW('Water Data'!F118)))</f>
        <v/>
      </c>
      <c r="CA124" s="300" t="str">
        <f ca="true">+IF(OFFSET('Water Data'!$F$29,0,10*ROW('Water Data'!F118))="","",OFFSET('Water Data'!$F$29,0,10*ROW('Water Data'!F118)))</f>
        <v/>
      </c>
      <c r="CB124" s="300" t="str">
        <f ca="true">+IF(OFFSET('Water Data'!$G$27,0,10*ROW('Water Data'!G118))="","",OFFSET('Water Data'!$G$27,0,10*ROW('Water Data'!G118)))</f>
        <v/>
      </c>
      <c r="CC124" s="300" t="str">
        <f ca="true">+IF(OFFSET('Water Data'!$G$28,0,10*ROW('Water Data'!G118))="","",OFFSET('Water Data'!$G$28,0,10*ROW('Water Data'!G118)))</f>
        <v/>
      </c>
      <c r="CD124" s="300" t="str">
        <f ca="true">+IF(OFFSET('Water Data'!$G$29,0,10*ROW('Water Data'!G118))="","",OFFSET('Water Data'!$G$29,0,10*ROW('Water Data'!G118)))</f>
        <v/>
      </c>
      <c r="CE124" s="300" t="str">
        <f ca="true">+IF(OFFSET('Water Data'!$H$27,0,10*ROW('Water Data'!H118))="","",OFFSET('Water Data'!$H$27,0,10*ROW('Water Data'!H118)))</f>
        <v/>
      </c>
      <c r="CF124" s="300" t="str">
        <f ca="true">+IF(OFFSET('Water Data'!$H$28,0,10*ROW('Water Data'!H118))="","",OFFSET('Water Data'!$H$28,0,10*ROW('Water Data'!H118)))</f>
        <v/>
      </c>
      <c r="CG124" s="300" t="str">
        <f ca="true">+IF(OFFSET('Water Data'!$H$29,0,10*ROW('Water Data'!H118))="","",OFFSET('Water Data'!$H$29,0,10*ROW('Water Data'!H118)))</f>
        <v/>
      </c>
      <c r="CH124" s="300" t="str">
        <f ca="true">+IF(OFFSET('Water Data'!$I$27,0,10*ROW('Water Data'!I118))="","",OFFSET('Water Data'!$I$27,0,10*ROW('Water Data'!I118)))</f>
        <v/>
      </c>
      <c r="CI124" s="300" t="str">
        <f ca="true">+IF(OFFSET('Water Data'!$I$28,0,10*ROW('Water Data'!I118))="","",OFFSET('Water Data'!$I$28,0,10*ROW('Water Data'!I118)))</f>
        <v/>
      </c>
      <c r="CJ124" s="300" t="str">
        <f ca="true">+IF(OFFSET('Water Data'!$I$29,0,10*ROW('Water Data'!I118))="","",OFFSET('Water Data'!$I$29,0,10*ROW('Water Data'!I118)))</f>
        <v/>
      </c>
      <c r="CK124" s="300" t="str">
        <f ca="true">+IF(OFFSET('Sanitation Data'!$D$28,0,10*ROW('Sanitation Data'!D118))="","",OFFSET('Sanitation Data'!$D$28,0,10*ROW('Sanitation Data'!D118)))</f>
        <v/>
      </c>
      <c r="CL124" s="300" t="str">
        <f ca="true">+IF(OFFSET('Sanitation Data'!$D$29,0,10*ROW('Sanitation Data'!D118))="","",OFFSET('Sanitation Data'!$D$29,0,10*ROW('Sanitation Data'!D118)))</f>
        <v/>
      </c>
      <c r="CM124" s="300" t="str">
        <f ca="true">+IF(OFFSET('Sanitation Data'!$D$30,0,10*ROW('Sanitation Data'!D118))="","",OFFSET('Sanitation Data'!$D$30,0,10*ROW('Sanitation Data'!D118)))</f>
        <v/>
      </c>
      <c r="CN124" s="300" t="str">
        <f ca="true">+IF(OFFSET('Sanitation Data'!$D$31,0,10*ROW('Sanitation Data'!D118))="","",OFFSET('Sanitation Data'!$D$31,0,10*ROW('Sanitation Data'!D118)))</f>
        <v/>
      </c>
      <c r="CO124" s="300" t="str">
        <f ca="true">+IF(OFFSET('Sanitation Data'!$D$32,0,10*ROW('Sanitation Data'!D118))="","",OFFSET('Sanitation Data'!$D$32,0,10*ROW('Sanitation Data'!D118)))</f>
        <v/>
      </c>
      <c r="CP124" s="300" t="str">
        <f ca="true">+IF(OFFSET('Sanitation Data'!$E$28,0,10*ROW('Sanitation Data'!E118))="","",OFFSET('Sanitation Data'!$E$28,0,10*ROW('Sanitation Data'!E118)))</f>
        <v/>
      </c>
      <c r="CQ124" s="300" t="str">
        <f ca="true">+IF(OFFSET('Sanitation Data'!$E$29,0,10*ROW('Sanitation Data'!E118))="","",OFFSET('Sanitation Data'!$E$29,0,10*ROW('Sanitation Data'!E118)))</f>
        <v/>
      </c>
      <c r="CR124" s="300" t="str">
        <f ca="true">+IF(OFFSET('Sanitation Data'!$E$30,0,10*ROW('Sanitation Data'!E118))="","",OFFSET('Sanitation Data'!$E$30,0,10*ROW('Sanitation Data'!E118)))</f>
        <v/>
      </c>
      <c r="CS124" s="300" t="str">
        <f ca="true">+IF(OFFSET('Sanitation Data'!$E$31,0,10*ROW('Sanitation Data'!E118))="","",OFFSET('Sanitation Data'!$E$31,0,10*ROW('Sanitation Data'!E118)))</f>
        <v/>
      </c>
      <c r="CT124" s="300" t="str">
        <f ca="true">+IF(OFFSET('Sanitation Data'!$E$32,0,10*ROW('Sanitation Data'!E118))="","",OFFSET('Sanitation Data'!$E$32,0,10*ROW('Sanitation Data'!E118)))</f>
        <v/>
      </c>
      <c r="CU124" s="300" t="str">
        <f ca="true">+IF(OFFSET('Sanitation Data'!$F$28,0,10*ROW('Sanitation Data'!F118))="","",OFFSET('Sanitation Data'!$F$28,0,10*ROW('Sanitation Data'!F118)))</f>
        <v/>
      </c>
      <c r="CV124" s="300" t="str">
        <f ca="true">+IF(OFFSET('Sanitation Data'!$F$29,0,10*ROW('Sanitation Data'!F118))="","",OFFSET('Sanitation Data'!$F$29,0,10*ROW('Sanitation Data'!F118)))</f>
        <v/>
      </c>
      <c r="CW124" s="300" t="str">
        <f ca="true">+IF(OFFSET('Sanitation Data'!$F$30,0,10*ROW('Sanitation Data'!F118))="","",OFFSET('Sanitation Data'!$F$30,0,10*ROW('Sanitation Data'!F118)))</f>
        <v/>
      </c>
      <c r="CX124" s="300" t="str">
        <f ca="true">+IF(OFFSET('Sanitation Data'!$F$31,0,10*ROW('Sanitation Data'!F118))="","",OFFSET('Sanitation Data'!$F$31,0,10*ROW('Sanitation Data'!F118)))</f>
        <v/>
      </c>
      <c r="CY124" s="300" t="str">
        <f ca="true">+IF(OFFSET('Sanitation Data'!$F$32,0,10*ROW('Sanitation Data'!F118))="","",OFFSET('Sanitation Data'!$F$32,0,10*ROW('Sanitation Data'!F118)))</f>
        <v/>
      </c>
      <c r="CZ124" s="300" t="str">
        <f ca="true">+IF(OFFSET('Sanitation Data'!$G$28,0,10*ROW('Sanitation Data'!G118))="","",OFFSET('Sanitation Data'!$G$28,0,10*ROW('Sanitation Data'!G118)))</f>
        <v/>
      </c>
      <c r="DA124" s="300" t="str">
        <f ca="true">+IF(OFFSET('Sanitation Data'!$G$29,0,10*ROW('Sanitation Data'!G118))="","",OFFSET('Sanitation Data'!$G$29,0,10*ROW('Sanitation Data'!G118)))</f>
        <v/>
      </c>
      <c r="DB124" s="300" t="str">
        <f ca="true">+IF(OFFSET('Sanitation Data'!$G$30,0,10*ROW('Sanitation Data'!G118))="","",OFFSET('Sanitation Data'!$G$30,0,10*ROW('Sanitation Data'!G118)))</f>
        <v/>
      </c>
      <c r="DC124" s="300" t="str">
        <f ca="true">+IF(OFFSET('Sanitation Data'!$G$31,0,10*ROW('Sanitation Data'!G118))="","",OFFSET('Sanitation Data'!$G$31,0,10*ROW('Sanitation Data'!G118)))</f>
        <v/>
      </c>
      <c r="DD124" s="300" t="str">
        <f ca="true">+IF(OFFSET('Sanitation Data'!$G$32,0,10*ROW('Sanitation Data'!G118))="","",OFFSET('Sanitation Data'!$G$32,0,10*ROW('Sanitation Data'!G118)))</f>
        <v/>
      </c>
      <c r="DE124" s="300" t="str">
        <f ca="true">+IF(OFFSET('Sanitation Data'!$H$28,0,10*ROW('Sanitation Data'!H118))="","",OFFSET('Sanitation Data'!$H$28,0,10*ROW('Sanitation Data'!H118)))</f>
        <v/>
      </c>
      <c r="DF124" s="300" t="str">
        <f ca="true">+IF(OFFSET('Sanitation Data'!$H$29,0,10*ROW('Sanitation Data'!H118))="","",OFFSET('Sanitation Data'!$H$29,0,10*ROW('Sanitation Data'!H118)))</f>
        <v/>
      </c>
      <c r="DG124" s="300" t="str">
        <f ca="true">+IF(OFFSET('Sanitation Data'!$H$30,0,10*ROW('Sanitation Data'!H118))="","",OFFSET('Sanitation Data'!$H$30,0,10*ROW('Sanitation Data'!H118)))</f>
        <v/>
      </c>
      <c r="DH124" s="300" t="str">
        <f ca="true">+IF(OFFSET('Sanitation Data'!$H$31,0,10*ROW('Sanitation Data'!H118))="","",OFFSET('Sanitation Data'!$H$31,0,10*ROW('Sanitation Data'!H118)))</f>
        <v/>
      </c>
      <c r="DI124" s="300" t="str">
        <f ca="true">+IF(OFFSET('Sanitation Data'!$H$32,0,10*ROW('Sanitation Data'!H118))="","",OFFSET('Sanitation Data'!$H$32,0,10*ROW('Sanitation Data'!H118)))</f>
        <v/>
      </c>
      <c r="DJ124" s="300" t="str">
        <f ca="true">+IF(OFFSET('Sanitation Data'!$I$28,0,10*ROW('Sanitation Data'!I118))="","",OFFSET('Sanitation Data'!$I$28,0,10*ROW('Sanitation Data'!I118)))</f>
        <v/>
      </c>
      <c r="DK124" s="300" t="str">
        <f ca="true">+IF(OFFSET('Sanitation Data'!$I$29,0,10*ROW('Sanitation Data'!I118))="","",OFFSET('Sanitation Data'!$I$29,0,10*ROW('Sanitation Data'!I118)))</f>
        <v/>
      </c>
      <c r="DL124" s="300" t="str">
        <f ca="true">+IF(OFFSET('Sanitation Data'!$I$30,0,10*ROW('Sanitation Data'!I118))="","",OFFSET('Sanitation Data'!$I$30,0,10*ROW('Sanitation Data'!I118)))</f>
        <v/>
      </c>
      <c r="DM124" s="300" t="str">
        <f ca="true">+IF(OFFSET('Sanitation Data'!$I$31,0,10*ROW('Sanitation Data'!I118))="","",OFFSET('Sanitation Data'!$I$31,0,10*ROW('Sanitation Data'!I118)))</f>
        <v/>
      </c>
      <c r="DN124" s="300" t="str">
        <f ca="true">+IF(OFFSET('Sanitation Data'!$I$32,0,10*ROW('Sanitation Data'!I118))="","",OFFSET('Sanitation Data'!$I$32,0,10*ROW('Sanitation Data'!I118)))</f>
        <v/>
      </c>
      <c r="DO124" s="300" t="str">
        <f ca="true">+IF(OFFSET('Hygiene Data'!$D$11,0,10*ROW('Hygiene Data'!D118))="","",OFFSET('Hygiene Data'!$D$11,0,10*ROW('Hygiene Data'!D118)))</f>
        <v/>
      </c>
      <c r="DP124" s="300" t="str">
        <f ca="true">+IF(OFFSET('Hygiene Data'!$D$12,0,10*ROW('Hygiene Data'!D118))="","",OFFSET('Hygiene Data'!$D$12,0,10*ROW('Hygiene Data'!D118)))</f>
        <v/>
      </c>
      <c r="DQ124" s="300" t="str">
        <f ca="true">+IF(OFFSET('Hygiene Data'!$D$13,0,10*ROW('Hygiene Data'!D118))="","",OFFSET('Hygiene Data'!$D$13,0,10*ROW('Hygiene Data'!D118)))</f>
        <v/>
      </c>
      <c r="DR124" s="300" t="str">
        <f ca="true">+IF(OFFSET('Hygiene Data'!$E$11,0,10*ROW('Hygiene Data'!E118))="","",OFFSET('Hygiene Data'!$E$11,0,10*ROW('Hygiene Data'!E118)))</f>
        <v/>
      </c>
      <c r="DS124" s="300" t="str">
        <f ca="true">+IF(OFFSET('Hygiene Data'!$E$12,0,10*ROW('Hygiene Data'!E118))="","",OFFSET('Hygiene Data'!$E$12,0,10*ROW('Hygiene Data'!E118)))</f>
        <v/>
      </c>
      <c r="DT124" s="300" t="str">
        <f ca="true">+IF(OFFSET('Hygiene Data'!$E$13,0,10*ROW('Hygiene Data'!E118))="","",OFFSET('Hygiene Data'!$E$13,0,10*ROW('Hygiene Data'!E118)))</f>
        <v/>
      </c>
      <c r="DU124" s="300" t="str">
        <f ca="true">+IF(OFFSET('Hygiene Data'!$F$11,0,10*ROW('Hygiene Data'!F118))="","",OFFSET('Hygiene Data'!$F$11,0,10*ROW('Hygiene Data'!F118)))</f>
        <v/>
      </c>
      <c r="DV124" s="300" t="str">
        <f ca="true">+IF(OFFSET('Hygiene Data'!$F$12,0,10*ROW('Hygiene Data'!F118))="","",OFFSET('Hygiene Data'!$F$12,0,10*ROW('Hygiene Data'!F118)))</f>
        <v/>
      </c>
      <c r="DW124" s="300" t="str">
        <f ca="true">+IF(OFFSET('Hygiene Data'!$F$13,0,10*ROW('Hygiene Data'!F118))="","",OFFSET('Hygiene Data'!$F$13,0,10*ROW('Hygiene Data'!F118)))</f>
        <v/>
      </c>
      <c r="DX124" s="300" t="str">
        <f ca="true">+IF(OFFSET('Hygiene Data'!$G$11,0,10*ROW('Hygiene Data'!G118))="","",OFFSET('Hygiene Data'!$G$11,0,10*ROW('Hygiene Data'!G118)))</f>
        <v/>
      </c>
      <c r="DY124" s="300" t="str">
        <f ca="true">+IF(OFFSET('Hygiene Data'!$G$12,0,10*ROW('Hygiene Data'!G118))="","",OFFSET('Hygiene Data'!$G$12,0,10*ROW('Hygiene Data'!G118)))</f>
        <v/>
      </c>
      <c r="DZ124" s="300" t="str">
        <f ca="true">+IF(OFFSET('Hygiene Data'!$G$13,0,10*ROW('Hygiene Data'!G118))="","",OFFSET('Hygiene Data'!$G$13,0,10*ROW('Hygiene Data'!G118)))</f>
        <v/>
      </c>
      <c r="EA124" s="300" t="str">
        <f ca="true">+IF(OFFSET('Hygiene Data'!$H$11,0,10*ROW('Hygiene Data'!H118))="","",OFFSET('Hygiene Data'!$H$11,0,10*ROW('Hygiene Data'!H118)))</f>
        <v/>
      </c>
      <c r="EB124" s="300" t="str">
        <f ca="true">+IF(OFFSET('Hygiene Data'!$H$12,0,10*ROW('Hygiene Data'!H118))="","",OFFSET('Hygiene Data'!$H$12,0,10*ROW('Hygiene Data'!H118)))</f>
        <v/>
      </c>
      <c r="EC124" s="300" t="str">
        <f ca="true">+IF(OFFSET('Hygiene Data'!$H$13,0,10*ROW('Hygiene Data'!H118))="","",OFFSET('Hygiene Data'!$H$13,0,10*ROW('Hygiene Data'!H118)))</f>
        <v/>
      </c>
      <c r="ED124" s="300" t="str">
        <f ca="true">+IF(OFFSET('Hygiene Data'!$I$11,0,10*ROW('Hygiene Data'!I118))="","",OFFSET('Hygiene Data'!$I$11,0,10*ROW('Hygiene Data'!I118)))</f>
        <v/>
      </c>
      <c r="EE124" s="300" t="str">
        <f ca="true">+IF(OFFSET('Hygiene Data'!$I$12,0,10*ROW('Hygiene Data'!I118))="","",OFFSET('Hygiene Data'!$I$12,0,10*ROW('Hygiene Data'!I118)))</f>
        <v/>
      </c>
      <c r="EF124" s="300"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57"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0"/>
      <c r="BS125" s="300" t="str">
        <f ca="true">+IF(OFFSET('Water Data'!$D$27,0,10*ROW('Water Data'!D119))="","",OFFSET('Water Data'!$D$27,0,10*ROW('Water Data'!D119)))</f>
        <v/>
      </c>
      <c r="BT125" s="300" t="str">
        <f ca="true">+IF(OFFSET('Water Data'!$D$28,0,10*ROW('Water Data'!D119))="","",OFFSET('Water Data'!$D$28,0,10*ROW('Water Data'!D119)))</f>
        <v/>
      </c>
      <c r="BU125" s="300" t="str">
        <f ca="true">+IF(OFFSET('Water Data'!$D$29,0,10*ROW('Water Data'!D119))="","",OFFSET('Water Data'!$D$29,0,10*ROW('Water Data'!D119)))</f>
        <v/>
      </c>
      <c r="BV125" s="300" t="str">
        <f ca="true">+IF(OFFSET('Water Data'!$E$27,0,10*ROW('Water Data'!E119))="","",OFFSET('Water Data'!$E$27,0,10*ROW('Water Data'!E119)))</f>
        <v/>
      </c>
      <c r="BW125" s="300" t="str">
        <f ca="true">+IF(OFFSET('Water Data'!$E$28,0,10*ROW('Water Data'!E119))="","",OFFSET('Water Data'!$E$28,0,10*ROW('Water Data'!E119)))</f>
        <v/>
      </c>
      <c r="BX125" s="300" t="str">
        <f ca="true">+IF(OFFSET('Water Data'!$E$29,0,10*ROW('Water Data'!E119))="","",OFFSET('Water Data'!$E$29,0,10*ROW('Water Data'!E119)))</f>
        <v/>
      </c>
      <c r="BY125" s="300" t="str">
        <f ca="true">+IF(OFFSET('Water Data'!$F$27,0,10*ROW('Water Data'!F119))="","",OFFSET('Water Data'!$F$27,0,10*ROW('Water Data'!F119)))</f>
        <v/>
      </c>
      <c r="BZ125" s="300" t="str">
        <f ca="true">+IF(OFFSET('Water Data'!$F$28,0,10*ROW('Water Data'!F119))="","",OFFSET('Water Data'!$F$28,0,10*ROW('Water Data'!F119)))</f>
        <v/>
      </c>
      <c r="CA125" s="300" t="str">
        <f ca="true">+IF(OFFSET('Water Data'!$F$29,0,10*ROW('Water Data'!F119))="","",OFFSET('Water Data'!$F$29,0,10*ROW('Water Data'!F119)))</f>
        <v/>
      </c>
      <c r="CB125" s="300" t="str">
        <f ca="true">+IF(OFFSET('Water Data'!$G$27,0,10*ROW('Water Data'!G119))="","",OFFSET('Water Data'!$G$27,0,10*ROW('Water Data'!G119)))</f>
        <v/>
      </c>
      <c r="CC125" s="300" t="str">
        <f ca="true">+IF(OFFSET('Water Data'!$G$28,0,10*ROW('Water Data'!G119))="","",OFFSET('Water Data'!$G$28,0,10*ROW('Water Data'!G119)))</f>
        <v/>
      </c>
      <c r="CD125" s="300" t="str">
        <f ca="true">+IF(OFFSET('Water Data'!$G$29,0,10*ROW('Water Data'!G119))="","",OFFSET('Water Data'!$G$29,0,10*ROW('Water Data'!G119)))</f>
        <v/>
      </c>
      <c r="CE125" s="300" t="str">
        <f ca="true">+IF(OFFSET('Water Data'!$H$27,0,10*ROW('Water Data'!H119))="","",OFFSET('Water Data'!$H$27,0,10*ROW('Water Data'!H119)))</f>
        <v/>
      </c>
      <c r="CF125" s="300" t="str">
        <f ca="true">+IF(OFFSET('Water Data'!$H$28,0,10*ROW('Water Data'!H119))="","",OFFSET('Water Data'!$H$28,0,10*ROW('Water Data'!H119)))</f>
        <v/>
      </c>
      <c r="CG125" s="300" t="str">
        <f ca="true">+IF(OFFSET('Water Data'!$H$29,0,10*ROW('Water Data'!H119))="","",OFFSET('Water Data'!$H$29,0,10*ROW('Water Data'!H119)))</f>
        <v/>
      </c>
      <c r="CH125" s="300" t="str">
        <f ca="true">+IF(OFFSET('Water Data'!$I$27,0,10*ROW('Water Data'!I119))="","",OFFSET('Water Data'!$I$27,0,10*ROW('Water Data'!I119)))</f>
        <v/>
      </c>
      <c r="CI125" s="300" t="str">
        <f ca="true">+IF(OFFSET('Water Data'!$I$28,0,10*ROW('Water Data'!I119))="","",OFFSET('Water Data'!$I$28,0,10*ROW('Water Data'!I119)))</f>
        <v/>
      </c>
      <c r="CJ125" s="300" t="str">
        <f ca="true">+IF(OFFSET('Water Data'!$I$29,0,10*ROW('Water Data'!I119))="","",OFFSET('Water Data'!$I$29,0,10*ROW('Water Data'!I119)))</f>
        <v/>
      </c>
      <c r="CK125" s="300" t="str">
        <f ca="true">+IF(OFFSET('Sanitation Data'!$D$28,0,10*ROW('Sanitation Data'!D119))="","",OFFSET('Sanitation Data'!$D$28,0,10*ROW('Sanitation Data'!D119)))</f>
        <v/>
      </c>
      <c r="CL125" s="300" t="str">
        <f ca="true">+IF(OFFSET('Sanitation Data'!$D$29,0,10*ROW('Sanitation Data'!D119))="","",OFFSET('Sanitation Data'!$D$29,0,10*ROW('Sanitation Data'!D119)))</f>
        <v/>
      </c>
      <c r="CM125" s="300" t="str">
        <f ca="true">+IF(OFFSET('Sanitation Data'!$D$30,0,10*ROW('Sanitation Data'!D119))="","",OFFSET('Sanitation Data'!$D$30,0,10*ROW('Sanitation Data'!D119)))</f>
        <v/>
      </c>
      <c r="CN125" s="300" t="str">
        <f ca="true">+IF(OFFSET('Sanitation Data'!$D$31,0,10*ROW('Sanitation Data'!D119))="","",OFFSET('Sanitation Data'!$D$31,0,10*ROW('Sanitation Data'!D119)))</f>
        <v/>
      </c>
      <c r="CO125" s="300" t="str">
        <f ca="true">+IF(OFFSET('Sanitation Data'!$D$32,0,10*ROW('Sanitation Data'!D119))="","",OFFSET('Sanitation Data'!$D$32,0,10*ROW('Sanitation Data'!D119)))</f>
        <v/>
      </c>
      <c r="CP125" s="300" t="str">
        <f ca="true">+IF(OFFSET('Sanitation Data'!$E$28,0,10*ROW('Sanitation Data'!E119))="","",OFFSET('Sanitation Data'!$E$28,0,10*ROW('Sanitation Data'!E119)))</f>
        <v/>
      </c>
      <c r="CQ125" s="300" t="str">
        <f ca="true">+IF(OFFSET('Sanitation Data'!$E$29,0,10*ROW('Sanitation Data'!E119))="","",OFFSET('Sanitation Data'!$E$29,0,10*ROW('Sanitation Data'!E119)))</f>
        <v/>
      </c>
      <c r="CR125" s="300" t="str">
        <f ca="true">+IF(OFFSET('Sanitation Data'!$E$30,0,10*ROW('Sanitation Data'!E119))="","",OFFSET('Sanitation Data'!$E$30,0,10*ROW('Sanitation Data'!E119)))</f>
        <v/>
      </c>
      <c r="CS125" s="300" t="str">
        <f ca="true">+IF(OFFSET('Sanitation Data'!$E$31,0,10*ROW('Sanitation Data'!E119))="","",OFFSET('Sanitation Data'!$E$31,0,10*ROW('Sanitation Data'!E119)))</f>
        <v/>
      </c>
      <c r="CT125" s="300" t="str">
        <f ca="true">+IF(OFFSET('Sanitation Data'!$E$32,0,10*ROW('Sanitation Data'!E119))="","",OFFSET('Sanitation Data'!$E$32,0,10*ROW('Sanitation Data'!E119)))</f>
        <v/>
      </c>
      <c r="CU125" s="300" t="str">
        <f ca="true">+IF(OFFSET('Sanitation Data'!$F$28,0,10*ROW('Sanitation Data'!F119))="","",OFFSET('Sanitation Data'!$F$28,0,10*ROW('Sanitation Data'!F119)))</f>
        <v/>
      </c>
      <c r="CV125" s="300" t="str">
        <f ca="true">+IF(OFFSET('Sanitation Data'!$F$29,0,10*ROW('Sanitation Data'!F119))="","",OFFSET('Sanitation Data'!$F$29,0,10*ROW('Sanitation Data'!F119)))</f>
        <v/>
      </c>
      <c r="CW125" s="300" t="str">
        <f ca="true">+IF(OFFSET('Sanitation Data'!$F$30,0,10*ROW('Sanitation Data'!F119))="","",OFFSET('Sanitation Data'!$F$30,0,10*ROW('Sanitation Data'!F119)))</f>
        <v/>
      </c>
      <c r="CX125" s="300" t="str">
        <f ca="true">+IF(OFFSET('Sanitation Data'!$F$31,0,10*ROW('Sanitation Data'!F119))="","",OFFSET('Sanitation Data'!$F$31,0,10*ROW('Sanitation Data'!F119)))</f>
        <v/>
      </c>
      <c r="CY125" s="300" t="str">
        <f ca="true">+IF(OFFSET('Sanitation Data'!$F$32,0,10*ROW('Sanitation Data'!F119))="","",OFFSET('Sanitation Data'!$F$32,0,10*ROW('Sanitation Data'!F119)))</f>
        <v/>
      </c>
      <c r="CZ125" s="300" t="str">
        <f ca="true">+IF(OFFSET('Sanitation Data'!$G$28,0,10*ROW('Sanitation Data'!G119))="","",OFFSET('Sanitation Data'!$G$28,0,10*ROW('Sanitation Data'!G119)))</f>
        <v/>
      </c>
      <c r="DA125" s="300" t="str">
        <f ca="true">+IF(OFFSET('Sanitation Data'!$G$29,0,10*ROW('Sanitation Data'!G119))="","",OFFSET('Sanitation Data'!$G$29,0,10*ROW('Sanitation Data'!G119)))</f>
        <v/>
      </c>
      <c r="DB125" s="300" t="str">
        <f ca="true">+IF(OFFSET('Sanitation Data'!$G$30,0,10*ROW('Sanitation Data'!G119))="","",OFFSET('Sanitation Data'!$G$30,0,10*ROW('Sanitation Data'!G119)))</f>
        <v/>
      </c>
      <c r="DC125" s="300" t="str">
        <f ca="true">+IF(OFFSET('Sanitation Data'!$G$31,0,10*ROW('Sanitation Data'!G119))="","",OFFSET('Sanitation Data'!$G$31,0,10*ROW('Sanitation Data'!G119)))</f>
        <v/>
      </c>
      <c r="DD125" s="300" t="str">
        <f ca="true">+IF(OFFSET('Sanitation Data'!$G$32,0,10*ROW('Sanitation Data'!G119))="","",OFFSET('Sanitation Data'!$G$32,0,10*ROW('Sanitation Data'!G119)))</f>
        <v/>
      </c>
      <c r="DE125" s="300" t="str">
        <f ca="true">+IF(OFFSET('Sanitation Data'!$H$28,0,10*ROW('Sanitation Data'!H119))="","",OFFSET('Sanitation Data'!$H$28,0,10*ROW('Sanitation Data'!H119)))</f>
        <v/>
      </c>
      <c r="DF125" s="300" t="str">
        <f ca="true">+IF(OFFSET('Sanitation Data'!$H$29,0,10*ROW('Sanitation Data'!H119))="","",OFFSET('Sanitation Data'!$H$29,0,10*ROW('Sanitation Data'!H119)))</f>
        <v/>
      </c>
      <c r="DG125" s="300" t="str">
        <f ca="true">+IF(OFFSET('Sanitation Data'!$H$30,0,10*ROW('Sanitation Data'!H119))="","",OFFSET('Sanitation Data'!$H$30,0,10*ROW('Sanitation Data'!H119)))</f>
        <v/>
      </c>
      <c r="DH125" s="300" t="str">
        <f ca="true">+IF(OFFSET('Sanitation Data'!$H$31,0,10*ROW('Sanitation Data'!H119))="","",OFFSET('Sanitation Data'!$H$31,0,10*ROW('Sanitation Data'!H119)))</f>
        <v/>
      </c>
      <c r="DI125" s="300" t="str">
        <f ca="true">+IF(OFFSET('Sanitation Data'!$H$32,0,10*ROW('Sanitation Data'!H119))="","",OFFSET('Sanitation Data'!$H$32,0,10*ROW('Sanitation Data'!H119)))</f>
        <v/>
      </c>
      <c r="DJ125" s="300" t="str">
        <f ca="true">+IF(OFFSET('Sanitation Data'!$I$28,0,10*ROW('Sanitation Data'!I119))="","",OFFSET('Sanitation Data'!$I$28,0,10*ROW('Sanitation Data'!I119)))</f>
        <v/>
      </c>
      <c r="DK125" s="300" t="str">
        <f ca="true">+IF(OFFSET('Sanitation Data'!$I$29,0,10*ROW('Sanitation Data'!I119))="","",OFFSET('Sanitation Data'!$I$29,0,10*ROW('Sanitation Data'!I119)))</f>
        <v/>
      </c>
      <c r="DL125" s="300" t="str">
        <f ca="true">+IF(OFFSET('Sanitation Data'!$I$30,0,10*ROW('Sanitation Data'!I119))="","",OFFSET('Sanitation Data'!$I$30,0,10*ROW('Sanitation Data'!I119)))</f>
        <v/>
      </c>
      <c r="DM125" s="300" t="str">
        <f ca="true">+IF(OFFSET('Sanitation Data'!$I$31,0,10*ROW('Sanitation Data'!I119))="","",OFFSET('Sanitation Data'!$I$31,0,10*ROW('Sanitation Data'!I119)))</f>
        <v/>
      </c>
      <c r="DN125" s="300" t="str">
        <f ca="true">+IF(OFFSET('Sanitation Data'!$I$32,0,10*ROW('Sanitation Data'!I119))="","",OFFSET('Sanitation Data'!$I$32,0,10*ROW('Sanitation Data'!I119)))</f>
        <v/>
      </c>
      <c r="DO125" s="300" t="str">
        <f ca="true">+IF(OFFSET('Hygiene Data'!$D$11,0,10*ROW('Hygiene Data'!D119))="","",OFFSET('Hygiene Data'!$D$11,0,10*ROW('Hygiene Data'!D119)))</f>
        <v/>
      </c>
      <c r="DP125" s="300" t="str">
        <f ca="true">+IF(OFFSET('Hygiene Data'!$D$12,0,10*ROW('Hygiene Data'!D119))="","",OFFSET('Hygiene Data'!$D$12,0,10*ROW('Hygiene Data'!D119)))</f>
        <v/>
      </c>
      <c r="DQ125" s="300" t="str">
        <f ca="true">+IF(OFFSET('Hygiene Data'!$D$13,0,10*ROW('Hygiene Data'!D119))="","",OFFSET('Hygiene Data'!$D$13,0,10*ROW('Hygiene Data'!D119)))</f>
        <v/>
      </c>
      <c r="DR125" s="300" t="str">
        <f ca="true">+IF(OFFSET('Hygiene Data'!$E$11,0,10*ROW('Hygiene Data'!E119))="","",OFFSET('Hygiene Data'!$E$11,0,10*ROW('Hygiene Data'!E119)))</f>
        <v/>
      </c>
      <c r="DS125" s="300" t="str">
        <f ca="true">+IF(OFFSET('Hygiene Data'!$E$12,0,10*ROW('Hygiene Data'!E119))="","",OFFSET('Hygiene Data'!$E$12,0,10*ROW('Hygiene Data'!E119)))</f>
        <v/>
      </c>
      <c r="DT125" s="300" t="str">
        <f ca="true">+IF(OFFSET('Hygiene Data'!$E$13,0,10*ROW('Hygiene Data'!E119))="","",OFFSET('Hygiene Data'!$E$13,0,10*ROW('Hygiene Data'!E119)))</f>
        <v/>
      </c>
      <c r="DU125" s="300" t="str">
        <f ca="true">+IF(OFFSET('Hygiene Data'!$F$11,0,10*ROW('Hygiene Data'!F119))="","",OFFSET('Hygiene Data'!$F$11,0,10*ROW('Hygiene Data'!F119)))</f>
        <v/>
      </c>
      <c r="DV125" s="300" t="str">
        <f ca="true">+IF(OFFSET('Hygiene Data'!$F$12,0,10*ROW('Hygiene Data'!F119))="","",OFFSET('Hygiene Data'!$F$12,0,10*ROW('Hygiene Data'!F119)))</f>
        <v/>
      </c>
      <c r="DW125" s="300" t="str">
        <f ca="true">+IF(OFFSET('Hygiene Data'!$F$13,0,10*ROW('Hygiene Data'!F119))="","",OFFSET('Hygiene Data'!$F$13,0,10*ROW('Hygiene Data'!F119)))</f>
        <v/>
      </c>
      <c r="DX125" s="300" t="str">
        <f ca="true">+IF(OFFSET('Hygiene Data'!$G$11,0,10*ROW('Hygiene Data'!G119))="","",OFFSET('Hygiene Data'!$G$11,0,10*ROW('Hygiene Data'!G119)))</f>
        <v/>
      </c>
      <c r="DY125" s="300" t="str">
        <f ca="true">+IF(OFFSET('Hygiene Data'!$G$12,0,10*ROW('Hygiene Data'!G119))="","",OFFSET('Hygiene Data'!$G$12,0,10*ROW('Hygiene Data'!G119)))</f>
        <v/>
      </c>
      <c r="DZ125" s="300" t="str">
        <f ca="true">+IF(OFFSET('Hygiene Data'!$G$13,0,10*ROW('Hygiene Data'!G119))="","",OFFSET('Hygiene Data'!$G$13,0,10*ROW('Hygiene Data'!G119)))</f>
        <v/>
      </c>
      <c r="EA125" s="300" t="str">
        <f ca="true">+IF(OFFSET('Hygiene Data'!$H$11,0,10*ROW('Hygiene Data'!H119))="","",OFFSET('Hygiene Data'!$H$11,0,10*ROW('Hygiene Data'!H119)))</f>
        <v/>
      </c>
      <c r="EB125" s="300" t="str">
        <f ca="true">+IF(OFFSET('Hygiene Data'!$H$12,0,10*ROW('Hygiene Data'!H119))="","",OFFSET('Hygiene Data'!$H$12,0,10*ROW('Hygiene Data'!H119)))</f>
        <v/>
      </c>
      <c r="EC125" s="300" t="str">
        <f ca="true">+IF(OFFSET('Hygiene Data'!$H$13,0,10*ROW('Hygiene Data'!H119))="","",OFFSET('Hygiene Data'!$H$13,0,10*ROW('Hygiene Data'!H119)))</f>
        <v/>
      </c>
      <c r="ED125" s="300" t="str">
        <f ca="true">+IF(OFFSET('Hygiene Data'!$I$11,0,10*ROW('Hygiene Data'!I119))="","",OFFSET('Hygiene Data'!$I$11,0,10*ROW('Hygiene Data'!I119)))</f>
        <v/>
      </c>
      <c r="EE125" s="300" t="str">
        <f ca="true">+IF(OFFSET('Hygiene Data'!$I$12,0,10*ROW('Hygiene Data'!I119))="","",OFFSET('Hygiene Data'!$I$12,0,10*ROW('Hygiene Data'!I119)))</f>
        <v/>
      </c>
      <c r="EF125" s="300"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57"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0"/>
      <c r="BS126" s="300" t="str">
        <f ca="true">+IF(OFFSET('Water Data'!$D$27,0,10*ROW('Water Data'!D120))="","",OFFSET('Water Data'!$D$27,0,10*ROW('Water Data'!D120)))</f>
        <v/>
      </c>
      <c r="BT126" s="300" t="str">
        <f ca="true">+IF(OFFSET('Water Data'!$D$28,0,10*ROW('Water Data'!D120))="","",OFFSET('Water Data'!$D$28,0,10*ROW('Water Data'!D120)))</f>
        <v/>
      </c>
      <c r="BU126" s="300" t="str">
        <f ca="true">+IF(OFFSET('Water Data'!$D$29,0,10*ROW('Water Data'!D120))="","",OFFSET('Water Data'!$D$29,0,10*ROW('Water Data'!D120)))</f>
        <v/>
      </c>
      <c r="BV126" s="300" t="str">
        <f ca="true">+IF(OFFSET('Water Data'!$E$27,0,10*ROW('Water Data'!E120))="","",OFFSET('Water Data'!$E$27,0,10*ROW('Water Data'!E120)))</f>
        <v/>
      </c>
      <c r="BW126" s="300" t="str">
        <f ca="true">+IF(OFFSET('Water Data'!$E$28,0,10*ROW('Water Data'!E120))="","",OFFSET('Water Data'!$E$28,0,10*ROW('Water Data'!E120)))</f>
        <v/>
      </c>
      <c r="BX126" s="300" t="str">
        <f ca="true">+IF(OFFSET('Water Data'!$E$29,0,10*ROW('Water Data'!E120))="","",OFFSET('Water Data'!$E$29,0,10*ROW('Water Data'!E120)))</f>
        <v/>
      </c>
      <c r="BY126" s="300" t="str">
        <f ca="true">+IF(OFFSET('Water Data'!$F$27,0,10*ROW('Water Data'!F120))="","",OFFSET('Water Data'!$F$27,0,10*ROW('Water Data'!F120)))</f>
        <v/>
      </c>
      <c r="BZ126" s="300" t="str">
        <f ca="true">+IF(OFFSET('Water Data'!$F$28,0,10*ROW('Water Data'!F120))="","",OFFSET('Water Data'!$F$28,0,10*ROW('Water Data'!F120)))</f>
        <v/>
      </c>
      <c r="CA126" s="300" t="str">
        <f ca="true">+IF(OFFSET('Water Data'!$F$29,0,10*ROW('Water Data'!F120))="","",OFFSET('Water Data'!$F$29,0,10*ROW('Water Data'!F120)))</f>
        <v/>
      </c>
      <c r="CB126" s="300" t="str">
        <f ca="true">+IF(OFFSET('Water Data'!$G$27,0,10*ROW('Water Data'!G120))="","",OFFSET('Water Data'!$G$27,0,10*ROW('Water Data'!G120)))</f>
        <v/>
      </c>
      <c r="CC126" s="300" t="str">
        <f ca="true">+IF(OFFSET('Water Data'!$G$28,0,10*ROW('Water Data'!G120))="","",OFFSET('Water Data'!$G$28,0,10*ROW('Water Data'!G120)))</f>
        <v/>
      </c>
      <c r="CD126" s="300" t="str">
        <f ca="true">+IF(OFFSET('Water Data'!$G$29,0,10*ROW('Water Data'!G120))="","",OFFSET('Water Data'!$G$29,0,10*ROW('Water Data'!G120)))</f>
        <v/>
      </c>
      <c r="CE126" s="300" t="str">
        <f ca="true">+IF(OFFSET('Water Data'!$H$27,0,10*ROW('Water Data'!H120))="","",OFFSET('Water Data'!$H$27,0,10*ROW('Water Data'!H120)))</f>
        <v/>
      </c>
      <c r="CF126" s="300" t="str">
        <f ca="true">+IF(OFFSET('Water Data'!$H$28,0,10*ROW('Water Data'!H120))="","",OFFSET('Water Data'!$H$28,0,10*ROW('Water Data'!H120)))</f>
        <v/>
      </c>
      <c r="CG126" s="300" t="str">
        <f ca="true">+IF(OFFSET('Water Data'!$H$29,0,10*ROW('Water Data'!H120))="","",OFFSET('Water Data'!$H$29,0,10*ROW('Water Data'!H120)))</f>
        <v/>
      </c>
      <c r="CH126" s="300" t="str">
        <f ca="true">+IF(OFFSET('Water Data'!$I$27,0,10*ROW('Water Data'!I120))="","",OFFSET('Water Data'!$I$27,0,10*ROW('Water Data'!I120)))</f>
        <v/>
      </c>
      <c r="CI126" s="300" t="str">
        <f ca="true">+IF(OFFSET('Water Data'!$I$28,0,10*ROW('Water Data'!I120))="","",OFFSET('Water Data'!$I$28,0,10*ROW('Water Data'!I120)))</f>
        <v/>
      </c>
      <c r="CJ126" s="300" t="str">
        <f ca="true">+IF(OFFSET('Water Data'!$I$29,0,10*ROW('Water Data'!I120))="","",OFFSET('Water Data'!$I$29,0,10*ROW('Water Data'!I120)))</f>
        <v/>
      </c>
      <c r="CK126" s="300" t="str">
        <f ca="true">+IF(OFFSET('Sanitation Data'!$D$28,0,10*ROW('Sanitation Data'!D120))="","",OFFSET('Sanitation Data'!$D$28,0,10*ROW('Sanitation Data'!D120)))</f>
        <v/>
      </c>
      <c r="CL126" s="300" t="str">
        <f ca="true">+IF(OFFSET('Sanitation Data'!$D$29,0,10*ROW('Sanitation Data'!D120))="","",OFFSET('Sanitation Data'!$D$29,0,10*ROW('Sanitation Data'!D120)))</f>
        <v/>
      </c>
      <c r="CM126" s="300" t="str">
        <f ca="true">+IF(OFFSET('Sanitation Data'!$D$30,0,10*ROW('Sanitation Data'!D120))="","",OFFSET('Sanitation Data'!$D$30,0,10*ROW('Sanitation Data'!D120)))</f>
        <v/>
      </c>
      <c r="CN126" s="300" t="str">
        <f ca="true">+IF(OFFSET('Sanitation Data'!$D$31,0,10*ROW('Sanitation Data'!D120))="","",OFFSET('Sanitation Data'!$D$31,0,10*ROW('Sanitation Data'!D120)))</f>
        <v/>
      </c>
      <c r="CO126" s="300" t="str">
        <f ca="true">+IF(OFFSET('Sanitation Data'!$D$32,0,10*ROW('Sanitation Data'!D120))="","",OFFSET('Sanitation Data'!$D$32,0,10*ROW('Sanitation Data'!D120)))</f>
        <v/>
      </c>
      <c r="CP126" s="300" t="str">
        <f ca="true">+IF(OFFSET('Sanitation Data'!$E$28,0,10*ROW('Sanitation Data'!E120))="","",OFFSET('Sanitation Data'!$E$28,0,10*ROW('Sanitation Data'!E120)))</f>
        <v/>
      </c>
      <c r="CQ126" s="300" t="str">
        <f ca="true">+IF(OFFSET('Sanitation Data'!$E$29,0,10*ROW('Sanitation Data'!E120))="","",OFFSET('Sanitation Data'!$E$29,0,10*ROW('Sanitation Data'!E120)))</f>
        <v/>
      </c>
      <c r="CR126" s="300" t="str">
        <f ca="true">+IF(OFFSET('Sanitation Data'!$E$30,0,10*ROW('Sanitation Data'!E120))="","",OFFSET('Sanitation Data'!$E$30,0,10*ROW('Sanitation Data'!E120)))</f>
        <v/>
      </c>
      <c r="CS126" s="300" t="str">
        <f ca="true">+IF(OFFSET('Sanitation Data'!$E$31,0,10*ROW('Sanitation Data'!E120))="","",OFFSET('Sanitation Data'!$E$31,0,10*ROW('Sanitation Data'!E120)))</f>
        <v/>
      </c>
      <c r="CT126" s="300" t="str">
        <f ca="true">+IF(OFFSET('Sanitation Data'!$E$32,0,10*ROW('Sanitation Data'!E120))="","",OFFSET('Sanitation Data'!$E$32,0,10*ROW('Sanitation Data'!E120)))</f>
        <v/>
      </c>
      <c r="CU126" s="300" t="str">
        <f ca="true">+IF(OFFSET('Sanitation Data'!$F$28,0,10*ROW('Sanitation Data'!F120))="","",OFFSET('Sanitation Data'!$F$28,0,10*ROW('Sanitation Data'!F120)))</f>
        <v/>
      </c>
      <c r="CV126" s="300" t="str">
        <f ca="true">+IF(OFFSET('Sanitation Data'!$F$29,0,10*ROW('Sanitation Data'!F120))="","",OFFSET('Sanitation Data'!$F$29,0,10*ROW('Sanitation Data'!F120)))</f>
        <v/>
      </c>
      <c r="CW126" s="300" t="str">
        <f ca="true">+IF(OFFSET('Sanitation Data'!$F$30,0,10*ROW('Sanitation Data'!F120))="","",OFFSET('Sanitation Data'!$F$30,0,10*ROW('Sanitation Data'!F120)))</f>
        <v/>
      </c>
      <c r="CX126" s="300" t="str">
        <f ca="true">+IF(OFFSET('Sanitation Data'!$F$31,0,10*ROW('Sanitation Data'!F120))="","",OFFSET('Sanitation Data'!$F$31,0,10*ROW('Sanitation Data'!F120)))</f>
        <v/>
      </c>
      <c r="CY126" s="300" t="str">
        <f ca="true">+IF(OFFSET('Sanitation Data'!$F$32,0,10*ROW('Sanitation Data'!F120))="","",OFFSET('Sanitation Data'!$F$32,0,10*ROW('Sanitation Data'!F120)))</f>
        <v/>
      </c>
      <c r="CZ126" s="300" t="str">
        <f ca="true">+IF(OFFSET('Sanitation Data'!$G$28,0,10*ROW('Sanitation Data'!G120))="","",OFFSET('Sanitation Data'!$G$28,0,10*ROW('Sanitation Data'!G120)))</f>
        <v/>
      </c>
      <c r="DA126" s="300" t="str">
        <f ca="true">+IF(OFFSET('Sanitation Data'!$G$29,0,10*ROW('Sanitation Data'!G120))="","",OFFSET('Sanitation Data'!$G$29,0,10*ROW('Sanitation Data'!G120)))</f>
        <v/>
      </c>
      <c r="DB126" s="300" t="str">
        <f ca="true">+IF(OFFSET('Sanitation Data'!$G$30,0,10*ROW('Sanitation Data'!G120))="","",OFFSET('Sanitation Data'!$G$30,0,10*ROW('Sanitation Data'!G120)))</f>
        <v/>
      </c>
      <c r="DC126" s="300" t="str">
        <f ca="true">+IF(OFFSET('Sanitation Data'!$G$31,0,10*ROW('Sanitation Data'!G120))="","",OFFSET('Sanitation Data'!$G$31,0,10*ROW('Sanitation Data'!G120)))</f>
        <v/>
      </c>
      <c r="DD126" s="300" t="str">
        <f ca="true">+IF(OFFSET('Sanitation Data'!$G$32,0,10*ROW('Sanitation Data'!G120))="","",OFFSET('Sanitation Data'!$G$32,0,10*ROW('Sanitation Data'!G120)))</f>
        <v/>
      </c>
      <c r="DE126" s="300" t="str">
        <f ca="true">+IF(OFFSET('Sanitation Data'!$H$28,0,10*ROW('Sanitation Data'!H120))="","",OFFSET('Sanitation Data'!$H$28,0,10*ROW('Sanitation Data'!H120)))</f>
        <v/>
      </c>
      <c r="DF126" s="300" t="str">
        <f ca="true">+IF(OFFSET('Sanitation Data'!$H$29,0,10*ROW('Sanitation Data'!H120))="","",OFFSET('Sanitation Data'!$H$29,0,10*ROW('Sanitation Data'!H120)))</f>
        <v/>
      </c>
      <c r="DG126" s="300" t="str">
        <f ca="true">+IF(OFFSET('Sanitation Data'!$H$30,0,10*ROW('Sanitation Data'!H120))="","",OFFSET('Sanitation Data'!$H$30,0,10*ROW('Sanitation Data'!H120)))</f>
        <v/>
      </c>
      <c r="DH126" s="300" t="str">
        <f ca="true">+IF(OFFSET('Sanitation Data'!$H$31,0,10*ROW('Sanitation Data'!H120))="","",OFFSET('Sanitation Data'!$H$31,0,10*ROW('Sanitation Data'!H120)))</f>
        <v/>
      </c>
      <c r="DI126" s="300" t="str">
        <f ca="true">+IF(OFFSET('Sanitation Data'!$H$32,0,10*ROW('Sanitation Data'!H120))="","",OFFSET('Sanitation Data'!$H$32,0,10*ROW('Sanitation Data'!H120)))</f>
        <v/>
      </c>
      <c r="DJ126" s="300" t="str">
        <f ca="true">+IF(OFFSET('Sanitation Data'!$I$28,0,10*ROW('Sanitation Data'!I120))="","",OFFSET('Sanitation Data'!$I$28,0,10*ROW('Sanitation Data'!I120)))</f>
        <v/>
      </c>
      <c r="DK126" s="300" t="str">
        <f ca="true">+IF(OFFSET('Sanitation Data'!$I$29,0,10*ROW('Sanitation Data'!I120))="","",OFFSET('Sanitation Data'!$I$29,0,10*ROW('Sanitation Data'!I120)))</f>
        <v/>
      </c>
      <c r="DL126" s="300" t="str">
        <f ca="true">+IF(OFFSET('Sanitation Data'!$I$30,0,10*ROW('Sanitation Data'!I120))="","",OFFSET('Sanitation Data'!$I$30,0,10*ROW('Sanitation Data'!I120)))</f>
        <v/>
      </c>
      <c r="DM126" s="300" t="str">
        <f ca="true">+IF(OFFSET('Sanitation Data'!$I$31,0,10*ROW('Sanitation Data'!I120))="","",OFFSET('Sanitation Data'!$I$31,0,10*ROW('Sanitation Data'!I120)))</f>
        <v/>
      </c>
      <c r="DN126" s="300" t="str">
        <f ca="true">+IF(OFFSET('Sanitation Data'!$I$32,0,10*ROW('Sanitation Data'!I120))="","",OFFSET('Sanitation Data'!$I$32,0,10*ROW('Sanitation Data'!I120)))</f>
        <v/>
      </c>
      <c r="DO126" s="300" t="str">
        <f ca="true">+IF(OFFSET('Hygiene Data'!$D$11,0,10*ROW('Hygiene Data'!D120))="","",OFFSET('Hygiene Data'!$D$11,0,10*ROW('Hygiene Data'!D120)))</f>
        <v/>
      </c>
      <c r="DP126" s="300" t="str">
        <f ca="true">+IF(OFFSET('Hygiene Data'!$D$12,0,10*ROW('Hygiene Data'!D120))="","",OFFSET('Hygiene Data'!$D$12,0,10*ROW('Hygiene Data'!D120)))</f>
        <v/>
      </c>
      <c r="DQ126" s="300" t="str">
        <f ca="true">+IF(OFFSET('Hygiene Data'!$D$13,0,10*ROW('Hygiene Data'!D120))="","",OFFSET('Hygiene Data'!$D$13,0,10*ROW('Hygiene Data'!D120)))</f>
        <v/>
      </c>
      <c r="DR126" s="300" t="str">
        <f ca="true">+IF(OFFSET('Hygiene Data'!$E$11,0,10*ROW('Hygiene Data'!E120))="","",OFFSET('Hygiene Data'!$E$11,0,10*ROW('Hygiene Data'!E120)))</f>
        <v/>
      </c>
      <c r="DS126" s="300" t="str">
        <f ca="true">+IF(OFFSET('Hygiene Data'!$E$12,0,10*ROW('Hygiene Data'!E120))="","",OFFSET('Hygiene Data'!$E$12,0,10*ROW('Hygiene Data'!E120)))</f>
        <v/>
      </c>
      <c r="DT126" s="300" t="str">
        <f ca="true">+IF(OFFSET('Hygiene Data'!$E$13,0,10*ROW('Hygiene Data'!E120))="","",OFFSET('Hygiene Data'!$E$13,0,10*ROW('Hygiene Data'!E120)))</f>
        <v/>
      </c>
      <c r="DU126" s="300" t="str">
        <f ca="true">+IF(OFFSET('Hygiene Data'!$F$11,0,10*ROW('Hygiene Data'!F120))="","",OFFSET('Hygiene Data'!$F$11,0,10*ROW('Hygiene Data'!F120)))</f>
        <v/>
      </c>
      <c r="DV126" s="300" t="str">
        <f ca="true">+IF(OFFSET('Hygiene Data'!$F$12,0,10*ROW('Hygiene Data'!F120))="","",OFFSET('Hygiene Data'!$F$12,0,10*ROW('Hygiene Data'!F120)))</f>
        <v/>
      </c>
      <c r="DW126" s="300" t="str">
        <f ca="true">+IF(OFFSET('Hygiene Data'!$F$13,0,10*ROW('Hygiene Data'!F120))="","",OFFSET('Hygiene Data'!$F$13,0,10*ROW('Hygiene Data'!F120)))</f>
        <v/>
      </c>
      <c r="DX126" s="300" t="str">
        <f ca="true">+IF(OFFSET('Hygiene Data'!$G$11,0,10*ROW('Hygiene Data'!G120))="","",OFFSET('Hygiene Data'!$G$11,0,10*ROW('Hygiene Data'!G120)))</f>
        <v/>
      </c>
      <c r="DY126" s="300" t="str">
        <f ca="true">+IF(OFFSET('Hygiene Data'!$G$12,0,10*ROW('Hygiene Data'!G120))="","",OFFSET('Hygiene Data'!$G$12,0,10*ROW('Hygiene Data'!G120)))</f>
        <v/>
      </c>
      <c r="DZ126" s="300" t="str">
        <f ca="true">+IF(OFFSET('Hygiene Data'!$G$13,0,10*ROW('Hygiene Data'!G120))="","",OFFSET('Hygiene Data'!$G$13,0,10*ROW('Hygiene Data'!G120)))</f>
        <v/>
      </c>
      <c r="EA126" s="300" t="str">
        <f ca="true">+IF(OFFSET('Hygiene Data'!$H$11,0,10*ROW('Hygiene Data'!H120))="","",OFFSET('Hygiene Data'!$H$11,0,10*ROW('Hygiene Data'!H120)))</f>
        <v/>
      </c>
      <c r="EB126" s="300" t="str">
        <f ca="true">+IF(OFFSET('Hygiene Data'!$H$12,0,10*ROW('Hygiene Data'!H120))="","",OFFSET('Hygiene Data'!$H$12,0,10*ROW('Hygiene Data'!H120)))</f>
        <v/>
      </c>
      <c r="EC126" s="300" t="str">
        <f ca="true">+IF(OFFSET('Hygiene Data'!$H$13,0,10*ROW('Hygiene Data'!H120))="","",OFFSET('Hygiene Data'!$H$13,0,10*ROW('Hygiene Data'!H120)))</f>
        <v/>
      </c>
      <c r="ED126" s="300" t="str">
        <f ca="true">+IF(OFFSET('Hygiene Data'!$I$11,0,10*ROW('Hygiene Data'!I120))="","",OFFSET('Hygiene Data'!$I$11,0,10*ROW('Hygiene Data'!I120)))</f>
        <v/>
      </c>
      <c r="EE126" s="300" t="str">
        <f ca="true">+IF(OFFSET('Hygiene Data'!$I$12,0,10*ROW('Hygiene Data'!I120))="","",OFFSET('Hygiene Data'!$I$12,0,10*ROW('Hygiene Data'!I120)))</f>
        <v/>
      </c>
      <c r="EF126" s="300"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57"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0"/>
      <c r="BS127" s="300" t="str">
        <f ca="true">+IF(OFFSET('Water Data'!$D$27,0,10*ROW('Water Data'!D121))="","",OFFSET('Water Data'!$D$27,0,10*ROW('Water Data'!D121)))</f>
        <v/>
      </c>
      <c r="BT127" s="300" t="str">
        <f ca="true">+IF(OFFSET('Water Data'!$D$28,0,10*ROW('Water Data'!D121))="","",OFFSET('Water Data'!$D$28,0,10*ROW('Water Data'!D121)))</f>
        <v/>
      </c>
      <c r="BU127" s="300" t="str">
        <f ca="true">+IF(OFFSET('Water Data'!$D$29,0,10*ROW('Water Data'!D121))="","",OFFSET('Water Data'!$D$29,0,10*ROW('Water Data'!D121)))</f>
        <v/>
      </c>
      <c r="BV127" s="300" t="str">
        <f ca="true">+IF(OFFSET('Water Data'!$E$27,0,10*ROW('Water Data'!E121))="","",OFFSET('Water Data'!$E$27,0,10*ROW('Water Data'!E121)))</f>
        <v/>
      </c>
      <c r="BW127" s="300" t="str">
        <f ca="true">+IF(OFFSET('Water Data'!$E$28,0,10*ROW('Water Data'!E121))="","",OFFSET('Water Data'!$E$28,0,10*ROW('Water Data'!E121)))</f>
        <v/>
      </c>
      <c r="BX127" s="300" t="str">
        <f ca="true">+IF(OFFSET('Water Data'!$E$29,0,10*ROW('Water Data'!E121))="","",OFFSET('Water Data'!$E$29,0,10*ROW('Water Data'!E121)))</f>
        <v/>
      </c>
      <c r="BY127" s="300" t="str">
        <f ca="true">+IF(OFFSET('Water Data'!$F$27,0,10*ROW('Water Data'!F121))="","",OFFSET('Water Data'!$F$27,0,10*ROW('Water Data'!F121)))</f>
        <v/>
      </c>
      <c r="BZ127" s="300" t="str">
        <f ca="true">+IF(OFFSET('Water Data'!$F$28,0,10*ROW('Water Data'!F121))="","",OFFSET('Water Data'!$F$28,0,10*ROW('Water Data'!F121)))</f>
        <v/>
      </c>
      <c r="CA127" s="300" t="str">
        <f ca="true">+IF(OFFSET('Water Data'!$F$29,0,10*ROW('Water Data'!F121))="","",OFFSET('Water Data'!$F$29,0,10*ROW('Water Data'!F121)))</f>
        <v/>
      </c>
      <c r="CB127" s="300" t="str">
        <f ca="true">+IF(OFFSET('Water Data'!$G$27,0,10*ROW('Water Data'!G121))="","",OFFSET('Water Data'!$G$27,0,10*ROW('Water Data'!G121)))</f>
        <v/>
      </c>
      <c r="CC127" s="300" t="str">
        <f ca="true">+IF(OFFSET('Water Data'!$G$28,0,10*ROW('Water Data'!G121))="","",OFFSET('Water Data'!$G$28,0,10*ROW('Water Data'!G121)))</f>
        <v/>
      </c>
      <c r="CD127" s="300" t="str">
        <f ca="true">+IF(OFFSET('Water Data'!$G$29,0,10*ROW('Water Data'!G121))="","",OFFSET('Water Data'!$G$29,0,10*ROW('Water Data'!G121)))</f>
        <v/>
      </c>
      <c r="CE127" s="300" t="str">
        <f ca="true">+IF(OFFSET('Water Data'!$H$27,0,10*ROW('Water Data'!H121))="","",OFFSET('Water Data'!$H$27,0,10*ROW('Water Data'!H121)))</f>
        <v/>
      </c>
      <c r="CF127" s="300" t="str">
        <f ca="true">+IF(OFFSET('Water Data'!$H$28,0,10*ROW('Water Data'!H121))="","",OFFSET('Water Data'!$H$28,0,10*ROW('Water Data'!H121)))</f>
        <v/>
      </c>
      <c r="CG127" s="300" t="str">
        <f ca="true">+IF(OFFSET('Water Data'!$H$29,0,10*ROW('Water Data'!H121))="","",OFFSET('Water Data'!$H$29,0,10*ROW('Water Data'!H121)))</f>
        <v/>
      </c>
      <c r="CH127" s="300" t="str">
        <f ca="true">+IF(OFFSET('Water Data'!$I$27,0,10*ROW('Water Data'!I121))="","",OFFSET('Water Data'!$I$27,0,10*ROW('Water Data'!I121)))</f>
        <v/>
      </c>
      <c r="CI127" s="300" t="str">
        <f ca="true">+IF(OFFSET('Water Data'!$I$28,0,10*ROW('Water Data'!I121))="","",OFFSET('Water Data'!$I$28,0,10*ROW('Water Data'!I121)))</f>
        <v/>
      </c>
      <c r="CJ127" s="300" t="str">
        <f ca="true">+IF(OFFSET('Water Data'!$I$29,0,10*ROW('Water Data'!I121))="","",OFFSET('Water Data'!$I$29,0,10*ROW('Water Data'!I121)))</f>
        <v/>
      </c>
      <c r="CK127" s="300" t="str">
        <f ca="true">+IF(OFFSET('Sanitation Data'!$D$28,0,10*ROW('Sanitation Data'!D121))="","",OFFSET('Sanitation Data'!$D$28,0,10*ROW('Sanitation Data'!D121)))</f>
        <v/>
      </c>
      <c r="CL127" s="300" t="str">
        <f ca="true">+IF(OFFSET('Sanitation Data'!$D$29,0,10*ROW('Sanitation Data'!D121))="","",OFFSET('Sanitation Data'!$D$29,0,10*ROW('Sanitation Data'!D121)))</f>
        <v/>
      </c>
      <c r="CM127" s="300" t="str">
        <f ca="true">+IF(OFFSET('Sanitation Data'!$D$30,0,10*ROW('Sanitation Data'!D121))="","",OFFSET('Sanitation Data'!$D$30,0,10*ROW('Sanitation Data'!D121)))</f>
        <v/>
      </c>
      <c r="CN127" s="300" t="str">
        <f ca="true">+IF(OFFSET('Sanitation Data'!$D$31,0,10*ROW('Sanitation Data'!D121))="","",OFFSET('Sanitation Data'!$D$31,0,10*ROW('Sanitation Data'!D121)))</f>
        <v/>
      </c>
      <c r="CO127" s="300" t="str">
        <f ca="true">+IF(OFFSET('Sanitation Data'!$D$32,0,10*ROW('Sanitation Data'!D121))="","",OFFSET('Sanitation Data'!$D$32,0,10*ROW('Sanitation Data'!D121)))</f>
        <v/>
      </c>
      <c r="CP127" s="300" t="str">
        <f ca="true">+IF(OFFSET('Sanitation Data'!$E$28,0,10*ROW('Sanitation Data'!E121))="","",OFFSET('Sanitation Data'!$E$28,0,10*ROW('Sanitation Data'!E121)))</f>
        <v/>
      </c>
      <c r="CQ127" s="300" t="str">
        <f ca="true">+IF(OFFSET('Sanitation Data'!$E$29,0,10*ROW('Sanitation Data'!E121))="","",OFFSET('Sanitation Data'!$E$29,0,10*ROW('Sanitation Data'!E121)))</f>
        <v/>
      </c>
      <c r="CR127" s="300" t="str">
        <f ca="true">+IF(OFFSET('Sanitation Data'!$E$30,0,10*ROW('Sanitation Data'!E121))="","",OFFSET('Sanitation Data'!$E$30,0,10*ROW('Sanitation Data'!E121)))</f>
        <v/>
      </c>
      <c r="CS127" s="300" t="str">
        <f ca="true">+IF(OFFSET('Sanitation Data'!$E$31,0,10*ROW('Sanitation Data'!E121))="","",OFFSET('Sanitation Data'!$E$31,0,10*ROW('Sanitation Data'!E121)))</f>
        <v/>
      </c>
      <c r="CT127" s="300" t="str">
        <f ca="true">+IF(OFFSET('Sanitation Data'!$E$32,0,10*ROW('Sanitation Data'!E121))="","",OFFSET('Sanitation Data'!$E$32,0,10*ROW('Sanitation Data'!E121)))</f>
        <v/>
      </c>
      <c r="CU127" s="300" t="str">
        <f ca="true">+IF(OFFSET('Sanitation Data'!$F$28,0,10*ROW('Sanitation Data'!F121))="","",OFFSET('Sanitation Data'!$F$28,0,10*ROW('Sanitation Data'!F121)))</f>
        <v/>
      </c>
      <c r="CV127" s="300" t="str">
        <f ca="true">+IF(OFFSET('Sanitation Data'!$F$29,0,10*ROW('Sanitation Data'!F121))="","",OFFSET('Sanitation Data'!$F$29,0,10*ROW('Sanitation Data'!F121)))</f>
        <v/>
      </c>
      <c r="CW127" s="300" t="str">
        <f ca="true">+IF(OFFSET('Sanitation Data'!$F$30,0,10*ROW('Sanitation Data'!F121))="","",OFFSET('Sanitation Data'!$F$30,0,10*ROW('Sanitation Data'!F121)))</f>
        <v/>
      </c>
      <c r="CX127" s="300" t="str">
        <f ca="true">+IF(OFFSET('Sanitation Data'!$F$31,0,10*ROW('Sanitation Data'!F121))="","",OFFSET('Sanitation Data'!$F$31,0,10*ROW('Sanitation Data'!F121)))</f>
        <v/>
      </c>
      <c r="CY127" s="300" t="str">
        <f ca="true">+IF(OFFSET('Sanitation Data'!$F$32,0,10*ROW('Sanitation Data'!F121))="","",OFFSET('Sanitation Data'!$F$32,0,10*ROW('Sanitation Data'!F121)))</f>
        <v/>
      </c>
      <c r="CZ127" s="300" t="str">
        <f ca="true">+IF(OFFSET('Sanitation Data'!$G$28,0,10*ROW('Sanitation Data'!G121))="","",OFFSET('Sanitation Data'!$G$28,0,10*ROW('Sanitation Data'!G121)))</f>
        <v/>
      </c>
      <c r="DA127" s="300" t="str">
        <f ca="true">+IF(OFFSET('Sanitation Data'!$G$29,0,10*ROW('Sanitation Data'!G121))="","",OFFSET('Sanitation Data'!$G$29,0,10*ROW('Sanitation Data'!G121)))</f>
        <v/>
      </c>
      <c r="DB127" s="300" t="str">
        <f ca="true">+IF(OFFSET('Sanitation Data'!$G$30,0,10*ROW('Sanitation Data'!G121))="","",OFFSET('Sanitation Data'!$G$30,0,10*ROW('Sanitation Data'!G121)))</f>
        <v/>
      </c>
      <c r="DC127" s="300" t="str">
        <f ca="true">+IF(OFFSET('Sanitation Data'!$G$31,0,10*ROW('Sanitation Data'!G121))="","",OFFSET('Sanitation Data'!$G$31,0,10*ROW('Sanitation Data'!G121)))</f>
        <v/>
      </c>
      <c r="DD127" s="300" t="str">
        <f ca="true">+IF(OFFSET('Sanitation Data'!$G$32,0,10*ROW('Sanitation Data'!G121))="","",OFFSET('Sanitation Data'!$G$32,0,10*ROW('Sanitation Data'!G121)))</f>
        <v/>
      </c>
      <c r="DE127" s="300" t="str">
        <f ca="true">+IF(OFFSET('Sanitation Data'!$H$28,0,10*ROW('Sanitation Data'!H121))="","",OFFSET('Sanitation Data'!$H$28,0,10*ROW('Sanitation Data'!H121)))</f>
        <v/>
      </c>
      <c r="DF127" s="300" t="str">
        <f ca="true">+IF(OFFSET('Sanitation Data'!$H$29,0,10*ROW('Sanitation Data'!H121))="","",OFFSET('Sanitation Data'!$H$29,0,10*ROW('Sanitation Data'!H121)))</f>
        <v/>
      </c>
      <c r="DG127" s="300" t="str">
        <f ca="true">+IF(OFFSET('Sanitation Data'!$H$30,0,10*ROW('Sanitation Data'!H121))="","",OFFSET('Sanitation Data'!$H$30,0,10*ROW('Sanitation Data'!H121)))</f>
        <v/>
      </c>
      <c r="DH127" s="300" t="str">
        <f ca="true">+IF(OFFSET('Sanitation Data'!$H$31,0,10*ROW('Sanitation Data'!H121))="","",OFFSET('Sanitation Data'!$H$31,0,10*ROW('Sanitation Data'!H121)))</f>
        <v/>
      </c>
      <c r="DI127" s="300" t="str">
        <f ca="true">+IF(OFFSET('Sanitation Data'!$H$32,0,10*ROW('Sanitation Data'!H121))="","",OFFSET('Sanitation Data'!$H$32,0,10*ROW('Sanitation Data'!H121)))</f>
        <v/>
      </c>
      <c r="DJ127" s="300" t="str">
        <f ca="true">+IF(OFFSET('Sanitation Data'!$I$28,0,10*ROW('Sanitation Data'!I121))="","",OFFSET('Sanitation Data'!$I$28,0,10*ROW('Sanitation Data'!I121)))</f>
        <v/>
      </c>
      <c r="DK127" s="300" t="str">
        <f ca="true">+IF(OFFSET('Sanitation Data'!$I$29,0,10*ROW('Sanitation Data'!I121))="","",OFFSET('Sanitation Data'!$I$29,0,10*ROW('Sanitation Data'!I121)))</f>
        <v/>
      </c>
      <c r="DL127" s="300" t="str">
        <f ca="true">+IF(OFFSET('Sanitation Data'!$I$30,0,10*ROW('Sanitation Data'!I121))="","",OFFSET('Sanitation Data'!$I$30,0,10*ROW('Sanitation Data'!I121)))</f>
        <v/>
      </c>
      <c r="DM127" s="300" t="str">
        <f ca="true">+IF(OFFSET('Sanitation Data'!$I$31,0,10*ROW('Sanitation Data'!I121))="","",OFFSET('Sanitation Data'!$I$31,0,10*ROW('Sanitation Data'!I121)))</f>
        <v/>
      </c>
      <c r="DN127" s="300" t="str">
        <f ca="true">+IF(OFFSET('Sanitation Data'!$I$32,0,10*ROW('Sanitation Data'!I121))="","",OFFSET('Sanitation Data'!$I$32,0,10*ROW('Sanitation Data'!I121)))</f>
        <v/>
      </c>
      <c r="DO127" s="300" t="str">
        <f ca="true">+IF(OFFSET('Hygiene Data'!$D$11,0,10*ROW('Hygiene Data'!D121))="","",OFFSET('Hygiene Data'!$D$11,0,10*ROW('Hygiene Data'!D121)))</f>
        <v/>
      </c>
      <c r="DP127" s="300" t="str">
        <f ca="true">+IF(OFFSET('Hygiene Data'!$D$12,0,10*ROW('Hygiene Data'!D121))="","",OFFSET('Hygiene Data'!$D$12,0,10*ROW('Hygiene Data'!D121)))</f>
        <v/>
      </c>
      <c r="DQ127" s="300" t="str">
        <f ca="true">+IF(OFFSET('Hygiene Data'!$D$13,0,10*ROW('Hygiene Data'!D121))="","",OFFSET('Hygiene Data'!$D$13,0,10*ROW('Hygiene Data'!D121)))</f>
        <v/>
      </c>
      <c r="DR127" s="300" t="str">
        <f ca="true">+IF(OFFSET('Hygiene Data'!$E$11,0,10*ROW('Hygiene Data'!E121))="","",OFFSET('Hygiene Data'!$E$11,0,10*ROW('Hygiene Data'!E121)))</f>
        <v/>
      </c>
      <c r="DS127" s="300" t="str">
        <f ca="true">+IF(OFFSET('Hygiene Data'!$E$12,0,10*ROW('Hygiene Data'!E121))="","",OFFSET('Hygiene Data'!$E$12,0,10*ROW('Hygiene Data'!E121)))</f>
        <v/>
      </c>
      <c r="DT127" s="300" t="str">
        <f ca="true">+IF(OFFSET('Hygiene Data'!$E$13,0,10*ROW('Hygiene Data'!E121))="","",OFFSET('Hygiene Data'!$E$13,0,10*ROW('Hygiene Data'!E121)))</f>
        <v/>
      </c>
      <c r="DU127" s="300" t="str">
        <f ca="true">+IF(OFFSET('Hygiene Data'!$F$11,0,10*ROW('Hygiene Data'!F121))="","",OFFSET('Hygiene Data'!$F$11,0,10*ROW('Hygiene Data'!F121)))</f>
        <v/>
      </c>
      <c r="DV127" s="300" t="str">
        <f ca="true">+IF(OFFSET('Hygiene Data'!$F$12,0,10*ROW('Hygiene Data'!F121))="","",OFFSET('Hygiene Data'!$F$12,0,10*ROW('Hygiene Data'!F121)))</f>
        <v/>
      </c>
      <c r="DW127" s="300" t="str">
        <f ca="true">+IF(OFFSET('Hygiene Data'!$F$13,0,10*ROW('Hygiene Data'!F121))="","",OFFSET('Hygiene Data'!$F$13,0,10*ROW('Hygiene Data'!F121)))</f>
        <v/>
      </c>
      <c r="DX127" s="300" t="str">
        <f ca="true">+IF(OFFSET('Hygiene Data'!$G$11,0,10*ROW('Hygiene Data'!G121))="","",OFFSET('Hygiene Data'!$G$11,0,10*ROW('Hygiene Data'!G121)))</f>
        <v/>
      </c>
      <c r="DY127" s="300" t="str">
        <f ca="true">+IF(OFFSET('Hygiene Data'!$G$12,0,10*ROW('Hygiene Data'!G121))="","",OFFSET('Hygiene Data'!$G$12,0,10*ROW('Hygiene Data'!G121)))</f>
        <v/>
      </c>
      <c r="DZ127" s="300" t="str">
        <f ca="true">+IF(OFFSET('Hygiene Data'!$G$13,0,10*ROW('Hygiene Data'!G121))="","",OFFSET('Hygiene Data'!$G$13,0,10*ROW('Hygiene Data'!G121)))</f>
        <v/>
      </c>
      <c r="EA127" s="300" t="str">
        <f ca="true">+IF(OFFSET('Hygiene Data'!$H$11,0,10*ROW('Hygiene Data'!H121))="","",OFFSET('Hygiene Data'!$H$11,0,10*ROW('Hygiene Data'!H121)))</f>
        <v/>
      </c>
      <c r="EB127" s="300" t="str">
        <f ca="true">+IF(OFFSET('Hygiene Data'!$H$12,0,10*ROW('Hygiene Data'!H121))="","",OFFSET('Hygiene Data'!$H$12,0,10*ROW('Hygiene Data'!H121)))</f>
        <v/>
      </c>
      <c r="EC127" s="300" t="str">
        <f ca="true">+IF(OFFSET('Hygiene Data'!$H$13,0,10*ROW('Hygiene Data'!H121))="","",OFFSET('Hygiene Data'!$H$13,0,10*ROW('Hygiene Data'!H121)))</f>
        <v/>
      </c>
      <c r="ED127" s="300" t="str">
        <f ca="true">+IF(OFFSET('Hygiene Data'!$I$11,0,10*ROW('Hygiene Data'!I121))="","",OFFSET('Hygiene Data'!$I$11,0,10*ROW('Hygiene Data'!I121)))</f>
        <v/>
      </c>
      <c r="EE127" s="300" t="str">
        <f ca="true">+IF(OFFSET('Hygiene Data'!$I$12,0,10*ROW('Hygiene Data'!I121))="","",OFFSET('Hygiene Data'!$I$12,0,10*ROW('Hygiene Data'!I121)))</f>
        <v/>
      </c>
      <c r="EF127" s="300"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57"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0"/>
      <c r="BS128" s="300" t="str">
        <f ca="true">+IF(OFFSET('Water Data'!$D$27,0,10*ROW('Water Data'!D122))="","",OFFSET('Water Data'!$D$27,0,10*ROW('Water Data'!D122)))</f>
        <v/>
      </c>
      <c r="BT128" s="300" t="str">
        <f ca="true">+IF(OFFSET('Water Data'!$D$28,0,10*ROW('Water Data'!D122))="","",OFFSET('Water Data'!$D$28,0,10*ROW('Water Data'!D122)))</f>
        <v/>
      </c>
      <c r="BU128" s="300" t="str">
        <f ca="true">+IF(OFFSET('Water Data'!$D$29,0,10*ROW('Water Data'!D122))="","",OFFSET('Water Data'!$D$29,0,10*ROW('Water Data'!D122)))</f>
        <v/>
      </c>
      <c r="BV128" s="300" t="str">
        <f ca="true">+IF(OFFSET('Water Data'!$E$27,0,10*ROW('Water Data'!E122))="","",OFFSET('Water Data'!$E$27,0,10*ROW('Water Data'!E122)))</f>
        <v/>
      </c>
      <c r="BW128" s="300" t="str">
        <f ca="true">+IF(OFFSET('Water Data'!$E$28,0,10*ROW('Water Data'!E122))="","",OFFSET('Water Data'!$E$28,0,10*ROW('Water Data'!E122)))</f>
        <v/>
      </c>
      <c r="BX128" s="300" t="str">
        <f ca="true">+IF(OFFSET('Water Data'!$E$29,0,10*ROW('Water Data'!E122))="","",OFFSET('Water Data'!$E$29,0,10*ROW('Water Data'!E122)))</f>
        <v/>
      </c>
      <c r="BY128" s="300" t="str">
        <f ca="true">+IF(OFFSET('Water Data'!$F$27,0,10*ROW('Water Data'!F122))="","",OFFSET('Water Data'!$F$27,0,10*ROW('Water Data'!F122)))</f>
        <v/>
      </c>
      <c r="BZ128" s="300" t="str">
        <f ca="true">+IF(OFFSET('Water Data'!$F$28,0,10*ROW('Water Data'!F122))="","",OFFSET('Water Data'!$F$28,0,10*ROW('Water Data'!F122)))</f>
        <v/>
      </c>
      <c r="CA128" s="300" t="str">
        <f ca="true">+IF(OFFSET('Water Data'!$F$29,0,10*ROW('Water Data'!F122))="","",OFFSET('Water Data'!$F$29,0,10*ROW('Water Data'!F122)))</f>
        <v/>
      </c>
      <c r="CB128" s="300" t="str">
        <f ca="true">+IF(OFFSET('Water Data'!$G$27,0,10*ROW('Water Data'!G122))="","",OFFSET('Water Data'!$G$27,0,10*ROW('Water Data'!G122)))</f>
        <v/>
      </c>
      <c r="CC128" s="300" t="str">
        <f ca="true">+IF(OFFSET('Water Data'!$G$28,0,10*ROW('Water Data'!G122))="","",OFFSET('Water Data'!$G$28,0,10*ROW('Water Data'!G122)))</f>
        <v/>
      </c>
      <c r="CD128" s="300" t="str">
        <f ca="true">+IF(OFFSET('Water Data'!$G$29,0,10*ROW('Water Data'!G122))="","",OFFSET('Water Data'!$G$29,0,10*ROW('Water Data'!G122)))</f>
        <v/>
      </c>
      <c r="CE128" s="300" t="str">
        <f ca="true">+IF(OFFSET('Water Data'!$H$27,0,10*ROW('Water Data'!H122))="","",OFFSET('Water Data'!$H$27,0,10*ROW('Water Data'!H122)))</f>
        <v/>
      </c>
      <c r="CF128" s="300" t="str">
        <f ca="true">+IF(OFFSET('Water Data'!$H$28,0,10*ROW('Water Data'!H122))="","",OFFSET('Water Data'!$H$28,0,10*ROW('Water Data'!H122)))</f>
        <v/>
      </c>
      <c r="CG128" s="300" t="str">
        <f ca="true">+IF(OFFSET('Water Data'!$H$29,0,10*ROW('Water Data'!H122))="","",OFFSET('Water Data'!$H$29,0,10*ROW('Water Data'!H122)))</f>
        <v/>
      </c>
      <c r="CH128" s="300" t="str">
        <f ca="true">+IF(OFFSET('Water Data'!$I$27,0,10*ROW('Water Data'!I122))="","",OFFSET('Water Data'!$I$27,0,10*ROW('Water Data'!I122)))</f>
        <v/>
      </c>
      <c r="CI128" s="300" t="str">
        <f ca="true">+IF(OFFSET('Water Data'!$I$28,0,10*ROW('Water Data'!I122))="","",OFFSET('Water Data'!$I$28,0,10*ROW('Water Data'!I122)))</f>
        <v/>
      </c>
      <c r="CJ128" s="300" t="str">
        <f ca="true">+IF(OFFSET('Water Data'!$I$29,0,10*ROW('Water Data'!I122))="","",OFFSET('Water Data'!$I$29,0,10*ROW('Water Data'!I122)))</f>
        <v/>
      </c>
      <c r="CK128" s="300" t="str">
        <f ca="true">+IF(OFFSET('Sanitation Data'!$D$28,0,10*ROW('Sanitation Data'!D122))="","",OFFSET('Sanitation Data'!$D$28,0,10*ROW('Sanitation Data'!D122)))</f>
        <v/>
      </c>
      <c r="CL128" s="300" t="str">
        <f ca="true">+IF(OFFSET('Sanitation Data'!$D$29,0,10*ROW('Sanitation Data'!D122))="","",OFFSET('Sanitation Data'!$D$29,0,10*ROW('Sanitation Data'!D122)))</f>
        <v/>
      </c>
      <c r="CM128" s="300" t="str">
        <f ca="true">+IF(OFFSET('Sanitation Data'!$D$30,0,10*ROW('Sanitation Data'!D122))="","",OFFSET('Sanitation Data'!$D$30,0,10*ROW('Sanitation Data'!D122)))</f>
        <v/>
      </c>
      <c r="CN128" s="300" t="str">
        <f ca="true">+IF(OFFSET('Sanitation Data'!$D$31,0,10*ROW('Sanitation Data'!D122))="","",OFFSET('Sanitation Data'!$D$31,0,10*ROW('Sanitation Data'!D122)))</f>
        <v/>
      </c>
      <c r="CO128" s="300" t="str">
        <f ca="true">+IF(OFFSET('Sanitation Data'!$D$32,0,10*ROW('Sanitation Data'!D122))="","",OFFSET('Sanitation Data'!$D$32,0,10*ROW('Sanitation Data'!D122)))</f>
        <v/>
      </c>
      <c r="CP128" s="300" t="str">
        <f ca="true">+IF(OFFSET('Sanitation Data'!$E$28,0,10*ROW('Sanitation Data'!E122))="","",OFFSET('Sanitation Data'!$E$28,0,10*ROW('Sanitation Data'!E122)))</f>
        <v/>
      </c>
      <c r="CQ128" s="300" t="str">
        <f ca="true">+IF(OFFSET('Sanitation Data'!$E$29,0,10*ROW('Sanitation Data'!E122))="","",OFFSET('Sanitation Data'!$E$29,0,10*ROW('Sanitation Data'!E122)))</f>
        <v/>
      </c>
      <c r="CR128" s="300" t="str">
        <f ca="true">+IF(OFFSET('Sanitation Data'!$E$30,0,10*ROW('Sanitation Data'!E122))="","",OFFSET('Sanitation Data'!$E$30,0,10*ROW('Sanitation Data'!E122)))</f>
        <v/>
      </c>
      <c r="CS128" s="300" t="str">
        <f ca="true">+IF(OFFSET('Sanitation Data'!$E$31,0,10*ROW('Sanitation Data'!E122))="","",OFFSET('Sanitation Data'!$E$31,0,10*ROW('Sanitation Data'!E122)))</f>
        <v/>
      </c>
      <c r="CT128" s="300" t="str">
        <f ca="true">+IF(OFFSET('Sanitation Data'!$E$32,0,10*ROW('Sanitation Data'!E122))="","",OFFSET('Sanitation Data'!$E$32,0,10*ROW('Sanitation Data'!E122)))</f>
        <v/>
      </c>
      <c r="CU128" s="300" t="str">
        <f ca="true">+IF(OFFSET('Sanitation Data'!$F$28,0,10*ROW('Sanitation Data'!F122))="","",OFFSET('Sanitation Data'!$F$28,0,10*ROW('Sanitation Data'!F122)))</f>
        <v/>
      </c>
      <c r="CV128" s="300" t="str">
        <f ca="true">+IF(OFFSET('Sanitation Data'!$F$29,0,10*ROW('Sanitation Data'!F122))="","",OFFSET('Sanitation Data'!$F$29,0,10*ROW('Sanitation Data'!F122)))</f>
        <v/>
      </c>
      <c r="CW128" s="300" t="str">
        <f ca="true">+IF(OFFSET('Sanitation Data'!$F$30,0,10*ROW('Sanitation Data'!F122))="","",OFFSET('Sanitation Data'!$F$30,0,10*ROW('Sanitation Data'!F122)))</f>
        <v/>
      </c>
      <c r="CX128" s="300" t="str">
        <f ca="true">+IF(OFFSET('Sanitation Data'!$F$31,0,10*ROW('Sanitation Data'!F122))="","",OFFSET('Sanitation Data'!$F$31,0,10*ROW('Sanitation Data'!F122)))</f>
        <v/>
      </c>
      <c r="CY128" s="300" t="str">
        <f ca="true">+IF(OFFSET('Sanitation Data'!$F$32,0,10*ROW('Sanitation Data'!F122))="","",OFFSET('Sanitation Data'!$F$32,0,10*ROW('Sanitation Data'!F122)))</f>
        <v/>
      </c>
      <c r="CZ128" s="300" t="str">
        <f ca="true">+IF(OFFSET('Sanitation Data'!$G$28,0,10*ROW('Sanitation Data'!G122))="","",OFFSET('Sanitation Data'!$G$28,0,10*ROW('Sanitation Data'!G122)))</f>
        <v/>
      </c>
      <c r="DA128" s="300" t="str">
        <f ca="true">+IF(OFFSET('Sanitation Data'!$G$29,0,10*ROW('Sanitation Data'!G122))="","",OFFSET('Sanitation Data'!$G$29,0,10*ROW('Sanitation Data'!G122)))</f>
        <v/>
      </c>
      <c r="DB128" s="300" t="str">
        <f ca="true">+IF(OFFSET('Sanitation Data'!$G$30,0,10*ROW('Sanitation Data'!G122))="","",OFFSET('Sanitation Data'!$G$30,0,10*ROW('Sanitation Data'!G122)))</f>
        <v/>
      </c>
      <c r="DC128" s="300" t="str">
        <f ca="true">+IF(OFFSET('Sanitation Data'!$G$31,0,10*ROW('Sanitation Data'!G122))="","",OFFSET('Sanitation Data'!$G$31,0,10*ROW('Sanitation Data'!G122)))</f>
        <v/>
      </c>
      <c r="DD128" s="300" t="str">
        <f ca="true">+IF(OFFSET('Sanitation Data'!$G$32,0,10*ROW('Sanitation Data'!G122))="","",OFFSET('Sanitation Data'!$G$32,0,10*ROW('Sanitation Data'!G122)))</f>
        <v/>
      </c>
      <c r="DE128" s="300" t="str">
        <f ca="true">+IF(OFFSET('Sanitation Data'!$H$28,0,10*ROW('Sanitation Data'!H122))="","",OFFSET('Sanitation Data'!$H$28,0,10*ROW('Sanitation Data'!H122)))</f>
        <v/>
      </c>
      <c r="DF128" s="300" t="str">
        <f ca="true">+IF(OFFSET('Sanitation Data'!$H$29,0,10*ROW('Sanitation Data'!H122))="","",OFFSET('Sanitation Data'!$H$29,0,10*ROW('Sanitation Data'!H122)))</f>
        <v/>
      </c>
      <c r="DG128" s="300" t="str">
        <f ca="true">+IF(OFFSET('Sanitation Data'!$H$30,0,10*ROW('Sanitation Data'!H122))="","",OFFSET('Sanitation Data'!$H$30,0,10*ROW('Sanitation Data'!H122)))</f>
        <v/>
      </c>
      <c r="DH128" s="300" t="str">
        <f ca="true">+IF(OFFSET('Sanitation Data'!$H$31,0,10*ROW('Sanitation Data'!H122))="","",OFFSET('Sanitation Data'!$H$31,0,10*ROW('Sanitation Data'!H122)))</f>
        <v/>
      </c>
      <c r="DI128" s="300" t="str">
        <f ca="true">+IF(OFFSET('Sanitation Data'!$H$32,0,10*ROW('Sanitation Data'!H122))="","",OFFSET('Sanitation Data'!$H$32,0,10*ROW('Sanitation Data'!H122)))</f>
        <v/>
      </c>
      <c r="DJ128" s="300" t="str">
        <f ca="true">+IF(OFFSET('Sanitation Data'!$I$28,0,10*ROW('Sanitation Data'!I122))="","",OFFSET('Sanitation Data'!$I$28,0,10*ROW('Sanitation Data'!I122)))</f>
        <v/>
      </c>
      <c r="DK128" s="300" t="str">
        <f ca="true">+IF(OFFSET('Sanitation Data'!$I$29,0,10*ROW('Sanitation Data'!I122))="","",OFFSET('Sanitation Data'!$I$29,0,10*ROW('Sanitation Data'!I122)))</f>
        <v/>
      </c>
      <c r="DL128" s="300" t="str">
        <f ca="true">+IF(OFFSET('Sanitation Data'!$I$30,0,10*ROW('Sanitation Data'!I122))="","",OFFSET('Sanitation Data'!$I$30,0,10*ROW('Sanitation Data'!I122)))</f>
        <v/>
      </c>
      <c r="DM128" s="300" t="str">
        <f ca="true">+IF(OFFSET('Sanitation Data'!$I$31,0,10*ROW('Sanitation Data'!I122))="","",OFFSET('Sanitation Data'!$I$31,0,10*ROW('Sanitation Data'!I122)))</f>
        <v/>
      </c>
      <c r="DN128" s="300" t="str">
        <f ca="true">+IF(OFFSET('Sanitation Data'!$I$32,0,10*ROW('Sanitation Data'!I122))="","",OFFSET('Sanitation Data'!$I$32,0,10*ROW('Sanitation Data'!I122)))</f>
        <v/>
      </c>
      <c r="DO128" s="300" t="str">
        <f ca="true">+IF(OFFSET('Hygiene Data'!$D$11,0,10*ROW('Hygiene Data'!D122))="","",OFFSET('Hygiene Data'!$D$11,0,10*ROW('Hygiene Data'!D122)))</f>
        <v/>
      </c>
      <c r="DP128" s="300" t="str">
        <f ca="true">+IF(OFFSET('Hygiene Data'!$D$12,0,10*ROW('Hygiene Data'!D122))="","",OFFSET('Hygiene Data'!$D$12,0,10*ROW('Hygiene Data'!D122)))</f>
        <v/>
      </c>
      <c r="DQ128" s="300" t="str">
        <f ca="true">+IF(OFFSET('Hygiene Data'!$D$13,0,10*ROW('Hygiene Data'!D122))="","",OFFSET('Hygiene Data'!$D$13,0,10*ROW('Hygiene Data'!D122)))</f>
        <v/>
      </c>
      <c r="DR128" s="300" t="str">
        <f ca="true">+IF(OFFSET('Hygiene Data'!$E$11,0,10*ROW('Hygiene Data'!E122))="","",OFFSET('Hygiene Data'!$E$11,0,10*ROW('Hygiene Data'!E122)))</f>
        <v/>
      </c>
      <c r="DS128" s="300" t="str">
        <f ca="true">+IF(OFFSET('Hygiene Data'!$E$12,0,10*ROW('Hygiene Data'!E122))="","",OFFSET('Hygiene Data'!$E$12,0,10*ROW('Hygiene Data'!E122)))</f>
        <v/>
      </c>
      <c r="DT128" s="300" t="str">
        <f ca="true">+IF(OFFSET('Hygiene Data'!$E$13,0,10*ROW('Hygiene Data'!E122))="","",OFFSET('Hygiene Data'!$E$13,0,10*ROW('Hygiene Data'!E122)))</f>
        <v/>
      </c>
      <c r="DU128" s="300" t="str">
        <f ca="true">+IF(OFFSET('Hygiene Data'!$F$11,0,10*ROW('Hygiene Data'!F122))="","",OFFSET('Hygiene Data'!$F$11,0,10*ROW('Hygiene Data'!F122)))</f>
        <v/>
      </c>
      <c r="DV128" s="300" t="str">
        <f ca="true">+IF(OFFSET('Hygiene Data'!$F$12,0,10*ROW('Hygiene Data'!F122))="","",OFFSET('Hygiene Data'!$F$12,0,10*ROW('Hygiene Data'!F122)))</f>
        <v/>
      </c>
      <c r="DW128" s="300" t="str">
        <f ca="true">+IF(OFFSET('Hygiene Data'!$F$13,0,10*ROW('Hygiene Data'!F122))="","",OFFSET('Hygiene Data'!$F$13,0,10*ROW('Hygiene Data'!F122)))</f>
        <v/>
      </c>
      <c r="DX128" s="300" t="str">
        <f ca="true">+IF(OFFSET('Hygiene Data'!$G$11,0,10*ROW('Hygiene Data'!G122))="","",OFFSET('Hygiene Data'!$G$11,0,10*ROW('Hygiene Data'!G122)))</f>
        <v/>
      </c>
      <c r="DY128" s="300" t="str">
        <f ca="true">+IF(OFFSET('Hygiene Data'!$G$12,0,10*ROW('Hygiene Data'!G122))="","",OFFSET('Hygiene Data'!$G$12,0,10*ROW('Hygiene Data'!G122)))</f>
        <v/>
      </c>
      <c r="DZ128" s="300" t="str">
        <f ca="true">+IF(OFFSET('Hygiene Data'!$G$13,0,10*ROW('Hygiene Data'!G122))="","",OFFSET('Hygiene Data'!$G$13,0,10*ROW('Hygiene Data'!G122)))</f>
        <v/>
      </c>
      <c r="EA128" s="300" t="str">
        <f ca="true">+IF(OFFSET('Hygiene Data'!$H$11,0,10*ROW('Hygiene Data'!H122))="","",OFFSET('Hygiene Data'!$H$11,0,10*ROW('Hygiene Data'!H122)))</f>
        <v/>
      </c>
      <c r="EB128" s="300" t="str">
        <f ca="true">+IF(OFFSET('Hygiene Data'!$H$12,0,10*ROW('Hygiene Data'!H122))="","",OFFSET('Hygiene Data'!$H$12,0,10*ROW('Hygiene Data'!H122)))</f>
        <v/>
      </c>
      <c r="EC128" s="300" t="str">
        <f ca="true">+IF(OFFSET('Hygiene Data'!$H$13,0,10*ROW('Hygiene Data'!H122))="","",OFFSET('Hygiene Data'!$H$13,0,10*ROW('Hygiene Data'!H122)))</f>
        <v/>
      </c>
      <c r="ED128" s="300" t="str">
        <f ca="true">+IF(OFFSET('Hygiene Data'!$I$11,0,10*ROW('Hygiene Data'!I122))="","",OFFSET('Hygiene Data'!$I$11,0,10*ROW('Hygiene Data'!I122)))</f>
        <v/>
      </c>
      <c r="EE128" s="300" t="str">
        <f ca="true">+IF(OFFSET('Hygiene Data'!$I$12,0,10*ROW('Hygiene Data'!I122))="","",OFFSET('Hygiene Data'!$I$12,0,10*ROW('Hygiene Data'!I122)))</f>
        <v/>
      </c>
      <c r="EF128" s="300"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57"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0"/>
      <c r="BS129" s="300" t="str">
        <f ca="true">+IF(OFFSET('Water Data'!$D$27,0,10*ROW('Water Data'!D123))="","",OFFSET('Water Data'!$D$27,0,10*ROW('Water Data'!D123)))</f>
        <v/>
      </c>
      <c r="BT129" s="300" t="str">
        <f ca="true">+IF(OFFSET('Water Data'!$D$28,0,10*ROW('Water Data'!D123))="","",OFFSET('Water Data'!$D$28,0,10*ROW('Water Data'!D123)))</f>
        <v/>
      </c>
      <c r="BU129" s="300" t="str">
        <f ca="true">+IF(OFFSET('Water Data'!$D$29,0,10*ROW('Water Data'!D123))="","",OFFSET('Water Data'!$D$29,0,10*ROW('Water Data'!D123)))</f>
        <v/>
      </c>
      <c r="BV129" s="300" t="str">
        <f ca="true">+IF(OFFSET('Water Data'!$E$27,0,10*ROW('Water Data'!E123))="","",OFFSET('Water Data'!$E$27,0,10*ROW('Water Data'!E123)))</f>
        <v/>
      </c>
      <c r="BW129" s="300" t="str">
        <f ca="true">+IF(OFFSET('Water Data'!$E$28,0,10*ROW('Water Data'!E123))="","",OFFSET('Water Data'!$E$28,0,10*ROW('Water Data'!E123)))</f>
        <v/>
      </c>
      <c r="BX129" s="300" t="str">
        <f ca="true">+IF(OFFSET('Water Data'!$E$29,0,10*ROW('Water Data'!E123))="","",OFFSET('Water Data'!$E$29,0,10*ROW('Water Data'!E123)))</f>
        <v/>
      </c>
      <c r="BY129" s="300" t="str">
        <f ca="true">+IF(OFFSET('Water Data'!$F$27,0,10*ROW('Water Data'!F123))="","",OFFSET('Water Data'!$F$27,0,10*ROW('Water Data'!F123)))</f>
        <v/>
      </c>
      <c r="BZ129" s="300" t="str">
        <f ca="true">+IF(OFFSET('Water Data'!$F$28,0,10*ROW('Water Data'!F123))="","",OFFSET('Water Data'!$F$28,0,10*ROW('Water Data'!F123)))</f>
        <v/>
      </c>
      <c r="CA129" s="300" t="str">
        <f ca="true">+IF(OFFSET('Water Data'!$F$29,0,10*ROW('Water Data'!F123))="","",OFFSET('Water Data'!$F$29,0,10*ROW('Water Data'!F123)))</f>
        <v/>
      </c>
      <c r="CB129" s="300" t="str">
        <f ca="true">+IF(OFFSET('Water Data'!$G$27,0,10*ROW('Water Data'!G123))="","",OFFSET('Water Data'!$G$27,0,10*ROW('Water Data'!G123)))</f>
        <v/>
      </c>
      <c r="CC129" s="300" t="str">
        <f ca="true">+IF(OFFSET('Water Data'!$G$28,0,10*ROW('Water Data'!G123))="","",OFFSET('Water Data'!$G$28,0,10*ROW('Water Data'!G123)))</f>
        <v/>
      </c>
      <c r="CD129" s="300" t="str">
        <f ca="true">+IF(OFFSET('Water Data'!$G$29,0,10*ROW('Water Data'!G123))="","",OFFSET('Water Data'!$G$29,0,10*ROW('Water Data'!G123)))</f>
        <v/>
      </c>
      <c r="CE129" s="300" t="str">
        <f ca="true">+IF(OFFSET('Water Data'!$H$27,0,10*ROW('Water Data'!H123))="","",OFFSET('Water Data'!$H$27,0,10*ROW('Water Data'!H123)))</f>
        <v/>
      </c>
      <c r="CF129" s="300" t="str">
        <f ca="true">+IF(OFFSET('Water Data'!$H$28,0,10*ROW('Water Data'!H123))="","",OFFSET('Water Data'!$H$28,0,10*ROW('Water Data'!H123)))</f>
        <v/>
      </c>
      <c r="CG129" s="300" t="str">
        <f ca="true">+IF(OFFSET('Water Data'!$H$29,0,10*ROW('Water Data'!H123))="","",OFFSET('Water Data'!$H$29,0,10*ROW('Water Data'!H123)))</f>
        <v/>
      </c>
      <c r="CH129" s="300" t="str">
        <f ca="true">+IF(OFFSET('Water Data'!$I$27,0,10*ROW('Water Data'!I123))="","",OFFSET('Water Data'!$I$27,0,10*ROW('Water Data'!I123)))</f>
        <v/>
      </c>
      <c r="CI129" s="300" t="str">
        <f ca="true">+IF(OFFSET('Water Data'!$I$28,0,10*ROW('Water Data'!I123))="","",OFFSET('Water Data'!$I$28,0,10*ROW('Water Data'!I123)))</f>
        <v/>
      </c>
      <c r="CJ129" s="300" t="str">
        <f ca="true">+IF(OFFSET('Water Data'!$I$29,0,10*ROW('Water Data'!I123))="","",OFFSET('Water Data'!$I$29,0,10*ROW('Water Data'!I123)))</f>
        <v/>
      </c>
      <c r="CK129" s="300" t="str">
        <f ca="true">+IF(OFFSET('Sanitation Data'!$D$28,0,10*ROW('Sanitation Data'!D123))="","",OFFSET('Sanitation Data'!$D$28,0,10*ROW('Sanitation Data'!D123)))</f>
        <v/>
      </c>
      <c r="CL129" s="300" t="str">
        <f ca="true">+IF(OFFSET('Sanitation Data'!$D$29,0,10*ROW('Sanitation Data'!D123))="","",OFFSET('Sanitation Data'!$D$29,0,10*ROW('Sanitation Data'!D123)))</f>
        <v/>
      </c>
      <c r="CM129" s="300" t="str">
        <f ca="true">+IF(OFFSET('Sanitation Data'!$D$30,0,10*ROW('Sanitation Data'!D123))="","",OFFSET('Sanitation Data'!$D$30,0,10*ROW('Sanitation Data'!D123)))</f>
        <v/>
      </c>
      <c r="CN129" s="300" t="str">
        <f ca="true">+IF(OFFSET('Sanitation Data'!$D$31,0,10*ROW('Sanitation Data'!D123))="","",OFFSET('Sanitation Data'!$D$31,0,10*ROW('Sanitation Data'!D123)))</f>
        <v/>
      </c>
      <c r="CO129" s="300" t="str">
        <f ca="true">+IF(OFFSET('Sanitation Data'!$D$32,0,10*ROW('Sanitation Data'!D123))="","",OFFSET('Sanitation Data'!$D$32,0,10*ROW('Sanitation Data'!D123)))</f>
        <v/>
      </c>
      <c r="CP129" s="300" t="str">
        <f ca="true">+IF(OFFSET('Sanitation Data'!$E$28,0,10*ROW('Sanitation Data'!E123))="","",OFFSET('Sanitation Data'!$E$28,0,10*ROW('Sanitation Data'!E123)))</f>
        <v/>
      </c>
      <c r="CQ129" s="300" t="str">
        <f ca="true">+IF(OFFSET('Sanitation Data'!$E$29,0,10*ROW('Sanitation Data'!E123))="","",OFFSET('Sanitation Data'!$E$29,0,10*ROW('Sanitation Data'!E123)))</f>
        <v/>
      </c>
      <c r="CR129" s="300" t="str">
        <f ca="true">+IF(OFFSET('Sanitation Data'!$E$30,0,10*ROW('Sanitation Data'!E123))="","",OFFSET('Sanitation Data'!$E$30,0,10*ROW('Sanitation Data'!E123)))</f>
        <v/>
      </c>
      <c r="CS129" s="300" t="str">
        <f ca="true">+IF(OFFSET('Sanitation Data'!$E$31,0,10*ROW('Sanitation Data'!E123))="","",OFFSET('Sanitation Data'!$E$31,0,10*ROW('Sanitation Data'!E123)))</f>
        <v/>
      </c>
      <c r="CT129" s="300" t="str">
        <f ca="true">+IF(OFFSET('Sanitation Data'!$E$32,0,10*ROW('Sanitation Data'!E123))="","",OFFSET('Sanitation Data'!$E$32,0,10*ROW('Sanitation Data'!E123)))</f>
        <v/>
      </c>
      <c r="CU129" s="300" t="str">
        <f ca="true">+IF(OFFSET('Sanitation Data'!$F$28,0,10*ROW('Sanitation Data'!F123))="","",OFFSET('Sanitation Data'!$F$28,0,10*ROW('Sanitation Data'!F123)))</f>
        <v/>
      </c>
      <c r="CV129" s="300" t="str">
        <f ca="true">+IF(OFFSET('Sanitation Data'!$F$29,0,10*ROW('Sanitation Data'!F123))="","",OFFSET('Sanitation Data'!$F$29,0,10*ROW('Sanitation Data'!F123)))</f>
        <v/>
      </c>
      <c r="CW129" s="300" t="str">
        <f ca="true">+IF(OFFSET('Sanitation Data'!$F$30,0,10*ROW('Sanitation Data'!F123))="","",OFFSET('Sanitation Data'!$F$30,0,10*ROW('Sanitation Data'!F123)))</f>
        <v/>
      </c>
      <c r="CX129" s="300" t="str">
        <f ca="true">+IF(OFFSET('Sanitation Data'!$F$31,0,10*ROW('Sanitation Data'!F123))="","",OFFSET('Sanitation Data'!$F$31,0,10*ROW('Sanitation Data'!F123)))</f>
        <v/>
      </c>
      <c r="CY129" s="300" t="str">
        <f ca="true">+IF(OFFSET('Sanitation Data'!$F$32,0,10*ROW('Sanitation Data'!F123))="","",OFFSET('Sanitation Data'!$F$32,0,10*ROW('Sanitation Data'!F123)))</f>
        <v/>
      </c>
      <c r="CZ129" s="300" t="str">
        <f ca="true">+IF(OFFSET('Sanitation Data'!$G$28,0,10*ROW('Sanitation Data'!G123))="","",OFFSET('Sanitation Data'!$G$28,0,10*ROW('Sanitation Data'!G123)))</f>
        <v/>
      </c>
      <c r="DA129" s="300" t="str">
        <f ca="true">+IF(OFFSET('Sanitation Data'!$G$29,0,10*ROW('Sanitation Data'!G123))="","",OFFSET('Sanitation Data'!$G$29,0,10*ROW('Sanitation Data'!G123)))</f>
        <v/>
      </c>
      <c r="DB129" s="300" t="str">
        <f ca="true">+IF(OFFSET('Sanitation Data'!$G$30,0,10*ROW('Sanitation Data'!G123))="","",OFFSET('Sanitation Data'!$G$30,0,10*ROW('Sanitation Data'!G123)))</f>
        <v/>
      </c>
      <c r="DC129" s="300" t="str">
        <f ca="true">+IF(OFFSET('Sanitation Data'!$G$31,0,10*ROW('Sanitation Data'!G123))="","",OFFSET('Sanitation Data'!$G$31,0,10*ROW('Sanitation Data'!G123)))</f>
        <v/>
      </c>
      <c r="DD129" s="300" t="str">
        <f ca="true">+IF(OFFSET('Sanitation Data'!$G$32,0,10*ROW('Sanitation Data'!G123))="","",OFFSET('Sanitation Data'!$G$32,0,10*ROW('Sanitation Data'!G123)))</f>
        <v/>
      </c>
      <c r="DE129" s="300" t="str">
        <f ca="true">+IF(OFFSET('Sanitation Data'!$H$28,0,10*ROW('Sanitation Data'!H123))="","",OFFSET('Sanitation Data'!$H$28,0,10*ROW('Sanitation Data'!H123)))</f>
        <v/>
      </c>
      <c r="DF129" s="300" t="str">
        <f ca="true">+IF(OFFSET('Sanitation Data'!$H$29,0,10*ROW('Sanitation Data'!H123))="","",OFFSET('Sanitation Data'!$H$29,0,10*ROW('Sanitation Data'!H123)))</f>
        <v/>
      </c>
      <c r="DG129" s="300" t="str">
        <f ca="true">+IF(OFFSET('Sanitation Data'!$H$30,0,10*ROW('Sanitation Data'!H123))="","",OFFSET('Sanitation Data'!$H$30,0,10*ROW('Sanitation Data'!H123)))</f>
        <v/>
      </c>
      <c r="DH129" s="300" t="str">
        <f ca="true">+IF(OFFSET('Sanitation Data'!$H$31,0,10*ROW('Sanitation Data'!H123))="","",OFFSET('Sanitation Data'!$H$31,0,10*ROW('Sanitation Data'!H123)))</f>
        <v/>
      </c>
      <c r="DI129" s="300" t="str">
        <f ca="true">+IF(OFFSET('Sanitation Data'!$H$32,0,10*ROW('Sanitation Data'!H123))="","",OFFSET('Sanitation Data'!$H$32,0,10*ROW('Sanitation Data'!H123)))</f>
        <v/>
      </c>
      <c r="DJ129" s="300" t="str">
        <f ca="true">+IF(OFFSET('Sanitation Data'!$I$28,0,10*ROW('Sanitation Data'!I123))="","",OFFSET('Sanitation Data'!$I$28,0,10*ROW('Sanitation Data'!I123)))</f>
        <v/>
      </c>
      <c r="DK129" s="300" t="str">
        <f ca="true">+IF(OFFSET('Sanitation Data'!$I$29,0,10*ROW('Sanitation Data'!I123))="","",OFFSET('Sanitation Data'!$I$29,0,10*ROW('Sanitation Data'!I123)))</f>
        <v/>
      </c>
      <c r="DL129" s="300" t="str">
        <f ca="true">+IF(OFFSET('Sanitation Data'!$I$30,0,10*ROW('Sanitation Data'!I123))="","",OFFSET('Sanitation Data'!$I$30,0,10*ROW('Sanitation Data'!I123)))</f>
        <v/>
      </c>
      <c r="DM129" s="300" t="str">
        <f ca="true">+IF(OFFSET('Sanitation Data'!$I$31,0,10*ROW('Sanitation Data'!I123))="","",OFFSET('Sanitation Data'!$I$31,0,10*ROW('Sanitation Data'!I123)))</f>
        <v/>
      </c>
      <c r="DN129" s="300" t="str">
        <f ca="true">+IF(OFFSET('Sanitation Data'!$I$32,0,10*ROW('Sanitation Data'!I123))="","",OFFSET('Sanitation Data'!$I$32,0,10*ROW('Sanitation Data'!I123)))</f>
        <v/>
      </c>
      <c r="DO129" s="300" t="str">
        <f ca="true">+IF(OFFSET('Hygiene Data'!$D$11,0,10*ROW('Hygiene Data'!D123))="","",OFFSET('Hygiene Data'!$D$11,0,10*ROW('Hygiene Data'!D123)))</f>
        <v/>
      </c>
      <c r="DP129" s="300" t="str">
        <f ca="true">+IF(OFFSET('Hygiene Data'!$D$12,0,10*ROW('Hygiene Data'!D123))="","",OFFSET('Hygiene Data'!$D$12,0,10*ROW('Hygiene Data'!D123)))</f>
        <v/>
      </c>
      <c r="DQ129" s="300" t="str">
        <f ca="true">+IF(OFFSET('Hygiene Data'!$D$13,0,10*ROW('Hygiene Data'!D123))="","",OFFSET('Hygiene Data'!$D$13,0,10*ROW('Hygiene Data'!D123)))</f>
        <v/>
      </c>
      <c r="DR129" s="300" t="str">
        <f ca="true">+IF(OFFSET('Hygiene Data'!$E$11,0,10*ROW('Hygiene Data'!E123))="","",OFFSET('Hygiene Data'!$E$11,0,10*ROW('Hygiene Data'!E123)))</f>
        <v/>
      </c>
      <c r="DS129" s="300" t="str">
        <f ca="true">+IF(OFFSET('Hygiene Data'!$E$12,0,10*ROW('Hygiene Data'!E123))="","",OFFSET('Hygiene Data'!$E$12,0,10*ROW('Hygiene Data'!E123)))</f>
        <v/>
      </c>
      <c r="DT129" s="300" t="str">
        <f ca="true">+IF(OFFSET('Hygiene Data'!$E$13,0,10*ROW('Hygiene Data'!E123))="","",OFFSET('Hygiene Data'!$E$13,0,10*ROW('Hygiene Data'!E123)))</f>
        <v/>
      </c>
      <c r="DU129" s="300" t="str">
        <f ca="true">+IF(OFFSET('Hygiene Data'!$F$11,0,10*ROW('Hygiene Data'!F123))="","",OFFSET('Hygiene Data'!$F$11,0,10*ROW('Hygiene Data'!F123)))</f>
        <v/>
      </c>
      <c r="DV129" s="300" t="str">
        <f ca="true">+IF(OFFSET('Hygiene Data'!$F$12,0,10*ROW('Hygiene Data'!F123))="","",OFFSET('Hygiene Data'!$F$12,0,10*ROW('Hygiene Data'!F123)))</f>
        <v/>
      </c>
      <c r="DW129" s="300" t="str">
        <f ca="true">+IF(OFFSET('Hygiene Data'!$F$13,0,10*ROW('Hygiene Data'!F123))="","",OFFSET('Hygiene Data'!$F$13,0,10*ROW('Hygiene Data'!F123)))</f>
        <v/>
      </c>
      <c r="DX129" s="300" t="str">
        <f ca="true">+IF(OFFSET('Hygiene Data'!$G$11,0,10*ROW('Hygiene Data'!G123))="","",OFFSET('Hygiene Data'!$G$11,0,10*ROW('Hygiene Data'!G123)))</f>
        <v/>
      </c>
      <c r="DY129" s="300" t="str">
        <f ca="true">+IF(OFFSET('Hygiene Data'!$G$12,0,10*ROW('Hygiene Data'!G123))="","",OFFSET('Hygiene Data'!$G$12,0,10*ROW('Hygiene Data'!G123)))</f>
        <v/>
      </c>
      <c r="DZ129" s="300" t="str">
        <f ca="true">+IF(OFFSET('Hygiene Data'!$G$13,0,10*ROW('Hygiene Data'!G123))="","",OFFSET('Hygiene Data'!$G$13,0,10*ROW('Hygiene Data'!G123)))</f>
        <v/>
      </c>
      <c r="EA129" s="300" t="str">
        <f ca="true">+IF(OFFSET('Hygiene Data'!$H$11,0,10*ROW('Hygiene Data'!H123))="","",OFFSET('Hygiene Data'!$H$11,0,10*ROW('Hygiene Data'!H123)))</f>
        <v/>
      </c>
      <c r="EB129" s="300" t="str">
        <f ca="true">+IF(OFFSET('Hygiene Data'!$H$12,0,10*ROW('Hygiene Data'!H123))="","",OFFSET('Hygiene Data'!$H$12,0,10*ROW('Hygiene Data'!H123)))</f>
        <v/>
      </c>
      <c r="EC129" s="300" t="str">
        <f ca="true">+IF(OFFSET('Hygiene Data'!$H$13,0,10*ROW('Hygiene Data'!H123))="","",OFFSET('Hygiene Data'!$H$13,0,10*ROW('Hygiene Data'!H123)))</f>
        <v/>
      </c>
      <c r="ED129" s="300" t="str">
        <f ca="true">+IF(OFFSET('Hygiene Data'!$I$11,0,10*ROW('Hygiene Data'!I123))="","",OFFSET('Hygiene Data'!$I$11,0,10*ROW('Hygiene Data'!I123)))</f>
        <v/>
      </c>
      <c r="EE129" s="300" t="str">
        <f ca="true">+IF(OFFSET('Hygiene Data'!$I$12,0,10*ROW('Hygiene Data'!I123))="","",OFFSET('Hygiene Data'!$I$12,0,10*ROW('Hygiene Data'!I123)))</f>
        <v/>
      </c>
      <c r="EF129" s="300"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57"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0"/>
      <c r="BS130" s="300" t="str">
        <f ca="true">+IF(OFFSET('Water Data'!$D$27,0,10*ROW('Water Data'!D124))="","",OFFSET('Water Data'!$D$27,0,10*ROW('Water Data'!D124)))</f>
        <v/>
      </c>
      <c r="BT130" s="300" t="str">
        <f ca="true">+IF(OFFSET('Water Data'!$D$28,0,10*ROW('Water Data'!D124))="","",OFFSET('Water Data'!$D$28,0,10*ROW('Water Data'!D124)))</f>
        <v/>
      </c>
      <c r="BU130" s="300" t="str">
        <f ca="true">+IF(OFFSET('Water Data'!$D$29,0,10*ROW('Water Data'!D124))="","",OFFSET('Water Data'!$D$29,0,10*ROW('Water Data'!D124)))</f>
        <v/>
      </c>
      <c r="BV130" s="300" t="str">
        <f ca="true">+IF(OFFSET('Water Data'!$E$27,0,10*ROW('Water Data'!E124))="","",OFFSET('Water Data'!$E$27,0,10*ROW('Water Data'!E124)))</f>
        <v/>
      </c>
      <c r="BW130" s="300" t="str">
        <f ca="true">+IF(OFFSET('Water Data'!$E$28,0,10*ROW('Water Data'!E124))="","",OFFSET('Water Data'!$E$28,0,10*ROW('Water Data'!E124)))</f>
        <v/>
      </c>
      <c r="BX130" s="300" t="str">
        <f ca="true">+IF(OFFSET('Water Data'!$E$29,0,10*ROW('Water Data'!E124))="","",OFFSET('Water Data'!$E$29,0,10*ROW('Water Data'!E124)))</f>
        <v/>
      </c>
      <c r="BY130" s="300" t="str">
        <f ca="true">+IF(OFFSET('Water Data'!$F$27,0,10*ROW('Water Data'!F124))="","",OFFSET('Water Data'!$F$27,0,10*ROW('Water Data'!F124)))</f>
        <v/>
      </c>
      <c r="BZ130" s="300" t="str">
        <f ca="true">+IF(OFFSET('Water Data'!$F$28,0,10*ROW('Water Data'!F124))="","",OFFSET('Water Data'!$F$28,0,10*ROW('Water Data'!F124)))</f>
        <v/>
      </c>
      <c r="CA130" s="300" t="str">
        <f ca="true">+IF(OFFSET('Water Data'!$F$29,0,10*ROW('Water Data'!F124))="","",OFFSET('Water Data'!$F$29,0,10*ROW('Water Data'!F124)))</f>
        <v/>
      </c>
      <c r="CB130" s="300" t="str">
        <f ca="true">+IF(OFFSET('Water Data'!$G$27,0,10*ROW('Water Data'!G124))="","",OFFSET('Water Data'!$G$27,0,10*ROW('Water Data'!G124)))</f>
        <v/>
      </c>
      <c r="CC130" s="300" t="str">
        <f ca="true">+IF(OFFSET('Water Data'!$G$28,0,10*ROW('Water Data'!G124))="","",OFFSET('Water Data'!$G$28,0,10*ROW('Water Data'!G124)))</f>
        <v/>
      </c>
      <c r="CD130" s="300" t="str">
        <f ca="true">+IF(OFFSET('Water Data'!$G$29,0,10*ROW('Water Data'!G124))="","",OFFSET('Water Data'!$G$29,0,10*ROW('Water Data'!G124)))</f>
        <v/>
      </c>
      <c r="CE130" s="300" t="str">
        <f ca="true">+IF(OFFSET('Water Data'!$H$27,0,10*ROW('Water Data'!H124))="","",OFFSET('Water Data'!$H$27,0,10*ROW('Water Data'!H124)))</f>
        <v/>
      </c>
      <c r="CF130" s="300" t="str">
        <f ca="true">+IF(OFFSET('Water Data'!$H$28,0,10*ROW('Water Data'!H124))="","",OFFSET('Water Data'!$H$28,0,10*ROW('Water Data'!H124)))</f>
        <v/>
      </c>
      <c r="CG130" s="300" t="str">
        <f ca="true">+IF(OFFSET('Water Data'!$H$29,0,10*ROW('Water Data'!H124))="","",OFFSET('Water Data'!$H$29,0,10*ROW('Water Data'!H124)))</f>
        <v/>
      </c>
      <c r="CH130" s="300" t="str">
        <f ca="true">+IF(OFFSET('Water Data'!$I$27,0,10*ROW('Water Data'!I124))="","",OFFSET('Water Data'!$I$27,0,10*ROW('Water Data'!I124)))</f>
        <v/>
      </c>
      <c r="CI130" s="300" t="str">
        <f ca="true">+IF(OFFSET('Water Data'!$I$28,0,10*ROW('Water Data'!I124))="","",OFFSET('Water Data'!$I$28,0,10*ROW('Water Data'!I124)))</f>
        <v/>
      </c>
      <c r="CJ130" s="300" t="str">
        <f ca="true">+IF(OFFSET('Water Data'!$I$29,0,10*ROW('Water Data'!I124))="","",OFFSET('Water Data'!$I$29,0,10*ROW('Water Data'!I124)))</f>
        <v/>
      </c>
      <c r="CK130" s="300" t="str">
        <f ca="true">+IF(OFFSET('Sanitation Data'!$D$28,0,10*ROW('Sanitation Data'!D124))="","",OFFSET('Sanitation Data'!$D$28,0,10*ROW('Sanitation Data'!D124)))</f>
        <v/>
      </c>
      <c r="CL130" s="300" t="str">
        <f ca="true">+IF(OFFSET('Sanitation Data'!$D$29,0,10*ROW('Sanitation Data'!D124))="","",OFFSET('Sanitation Data'!$D$29,0,10*ROW('Sanitation Data'!D124)))</f>
        <v/>
      </c>
      <c r="CM130" s="300" t="str">
        <f ca="true">+IF(OFFSET('Sanitation Data'!$D$30,0,10*ROW('Sanitation Data'!D124))="","",OFFSET('Sanitation Data'!$D$30,0,10*ROW('Sanitation Data'!D124)))</f>
        <v/>
      </c>
      <c r="CN130" s="300" t="str">
        <f ca="true">+IF(OFFSET('Sanitation Data'!$D$31,0,10*ROW('Sanitation Data'!D124))="","",OFFSET('Sanitation Data'!$D$31,0,10*ROW('Sanitation Data'!D124)))</f>
        <v/>
      </c>
      <c r="CO130" s="300" t="str">
        <f ca="true">+IF(OFFSET('Sanitation Data'!$D$32,0,10*ROW('Sanitation Data'!D124))="","",OFFSET('Sanitation Data'!$D$32,0,10*ROW('Sanitation Data'!D124)))</f>
        <v/>
      </c>
      <c r="CP130" s="300" t="str">
        <f ca="true">+IF(OFFSET('Sanitation Data'!$E$28,0,10*ROW('Sanitation Data'!E124))="","",OFFSET('Sanitation Data'!$E$28,0,10*ROW('Sanitation Data'!E124)))</f>
        <v/>
      </c>
      <c r="CQ130" s="300" t="str">
        <f ca="true">+IF(OFFSET('Sanitation Data'!$E$29,0,10*ROW('Sanitation Data'!E124))="","",OFFSET('Sanitation Data'!$E$29,0,10*ROW('Sanitation Data'!E124)))</f>
        <v/>
      </c>
      <c r="CR130" s="300" t="str">
        <f ca="true">+IF(OFFSET('Sanitation Data'!$E$30,0,10*ROW('Sanitation Data'!E124))="","",OFFSET('Sanitation Data'!$E$30,0,10*ROW('Sanitation Data'!E124)))</f>
        <v/>
      </c>
      <c r="CS130" s="300" t="str">
        <f ca="true">+IF(OFFSET('Sanitation Data'!$E$31,0,10*ROW('Sanitation Data'!E124))="","",OFFSET('Sanitation Data'!$E$31,0,10*ROW('Sanitation Data'!E124)))</f>
        <v/>
      </c>
      <c r="CT130" s="300" t="str">
        <f ca="true">+IF(OFFSET('Sanitation Data'!$E$32,0,10*ROW('Sanitation Data'!E124))="","",OFFSET('Sanitation Data'!$E$32,0,10*ROW('Sanitation Data'!E124)))</f>
        <v/>
      </c>
      <c r="CU130" s="300" t="str">
        <f ca="true">+IF(OFFSET('Sanitation Data'!$F$28,0,10*ROW('Sanitation Data'!F124))="","",OFFSET('Sanitation Data'!$F$28,0,10*ROW('Sanitation Data'!F124)))</f>
        <v/>
      </c>
      <c r="CV130" s="300" t="str">
        <f ca="true">+IF(OFFSET('Sanitation Data'!$F$29,0,10*ROW('Sanitation Data'!F124))="","",OFFSET('Sanitation Data'!$F$29,0,10*ROW('Sanitation Data'!F124)))</f>
        <v/>
      </c>
      <c r="CW130" s="300" t="str">
        <f ca="true">+IF(OFFSET('Sanitation Data'!$F$30,0,10*ROW('Sanitation Data'!F124))="","",OFFSET('Sanitation Data'!$F$30,0,10*ROW('Sanitation Data'!F124)))</f>
        <v/>
      </c>
      <c r="CX130" s="300" t="str">
        <f ca="true">+IF(OFFSET('Sanitation Data'!$F$31,0,10*ROW('Sanitation Data'!F124))="","",OFFSET('Sanitation Data'!$F$31,0,10*ROW('Sanitation Data'!F124)))</f>
        <v/>
      </c>
      <c r="CY130" s="300" t="str">
        <f ca="true">+IF(OFFSET('Sanitation Data'!$F$32,0,10*ROW('Sanitation Data'!F124))="","",OFFSET('Sanitation Data'!$F$32,0,10*ROW('Sanitation Data'!F124)))</f>
        <v/>
      </c>
      <c r="CZ130" s="300" t="str">
        <f ca="true">+IF(OFFSET('Sanitation Data'!$G$28,0,10*ROW('Sanitation Data'!G124))="","",OFFSET('Sanitation Data'!$G$28,0,10*ROW('Sanitation Data'!G124)))</f>
        <v/>
      </c>
      <c r="DA130" s="300" t="str">
        <f ca="true">+IF(OFFSET('Sanitation Data'!$G$29,0,10*ROW('Sanitation Data'!G124))="","",OFFSET('Sanitation Data'!$G$29,0,10*ROW('Sanitation Data'!G124)))</f>
        <v/>
      </c>
      <c r="DB130" s="300" t="str">
        <f ca="true">+IF(OFFSET('Sanitation Data'!$G$30,0,10*ROW('Sanitation Data'!G124))="","",OFFSET('Sanitation Data'!$G$30,0,10*ROW('Sanitation Data'!G124)))</f>
        <v/>
      </c>
      <c r="DC130" s="300" t="str">
        <f ca="true">+IF(OFFSET('Sanitation Data'!$G$31,0,10*ROW('Sanitation Data'!G124))="","",OFFSET('Sanitation Data'!$G$31,0,10*ROW('Sanitation Data'!G124)))</f>
        <v/>
      </c>
      <c r="DD130" s="300" t="str">
        <f ca="true">+IF(OFFSET('Sanitation Data'!$G$32,0,10*ROW('Sanitation Data'!G124))="","",OFFSET('Sanitation Data'!$G$32,0,10*ROW('Sanitation Data'!G124)))</f>
        <v/>
      </c>
      <c r="DE130" s="300" t="str">
        <f ca="true">+IF(OFFSET('Sanitation Data'!$H$28,0,10*ROW('Sanitation Data'!H124))="","",OFFSET('Sanitation Data'!$H$28,0,10*ROW('Sanitation Data'!H124)))</f>
        <v/>
      </c>
      <c r="DF130" s="300" t="str">
        <f ca="true">+IF(OFFSET('Sanitation Data'!$H$29,0,10*ROW('Sanitation Data'!H124))="","",OFFSET('Sanitation Data'!$H$29,0,10*ROW('Sanitation Data'!H124)))</f>
        <v/>
      </c>
      <c r="DG130" s="300" t="str">
        <f ca="true">+IF(OFFSET('Sanitation Data'!$H$30,0,10*ROW('Sanitation Data'!H124))="","",OFFSET('Sanitation Data'!$H$30,0,10*ROW('Sanitation Data'!H124)))</f>
        <v/>
      </c>
      <c r="DH130" s="300" t="str">
        <f ca="true">+IF(OFFSET('Sanitation Data'!$H$31,0,10*ROW('Sanitation Data'!H124))="","",OFFSET('Sanitation Data'!$H$31,0,10*ROW('Sanitation Data'!H124)))</f>
        <v/>
      </c>
      <c r="DI130" s="300" t="str">
        <f ca="true">+IF(OFFSET('Sanitation Data'!$H$32,0,10*ROW('Sanitation Data'!H124))="","",OFFSET('Sanitation Data'!$H$32,0,10*ROW('Sanitation Data'!H124)))</f>
        <v/>
      </c>
      <c r="DJ130" s="300" t="str">
        <f ca="true">+IF(OFFSET('Sanitation Data'!$I$28,0,10*ROW('Sanitation Data'!I124))="","",OFFSET('Sanitation Data'!$I$28,0,10*ROW('Sanitation Data'!I124)))</f>
        <v/>
      </c>
      <c r="DK130" s="300" t="str">
        <f ca="true">+IF(OFFSET('Sanitation Data'!$I$29,0,10*ROW('Sanitation Data'!I124))="","",OFFSET('Sanitation Data'!$I$29,0,10*ROW('Sanitation Data'!I124)))</f>
        <v/>
      </c>
      <c r="DL130" s="300" t="str">
        <f ca="true">+IF(OFFSET('Sanitation Data'!$I$30,0,10*ROW('Sanitation Data'!I124))="","",OFFSET('Sanitation Data'!$I$30,0,10*ROW('Sanitation Data'!I124)))</f>
        <v/>
      </c>
      <c r="DM130" s="300" t="str">
        <f ca="true">+IF(OFFSET('Sanitation Data'!$I$31,0,10*ROW('Sanitation Data'!I124))="","",OFFSET('Sanitation Data'!$I$31,0,10*ROW('Sanitation Data'!I124)))</f>
        <v/>
      </c>
      <c r="DN130" s="300" t="str">
        <f ca="true">+IF(OFFSET('Sanitation Data'!$I$32,0,10*ROW('Sanitation Data'!I124))="","",OFFSET('Sanitation Data'!$I$32,0,10*ROW('Sanitation Data'!I124)))</f>
        <v/>
      </c>
      <c r="DO130" s="300" t="str">
        <f ca="true">+IF(OFFSET('Hygiene Data'!$D$11,0,10*ROW('Hygiene Data'!D124))="","",OFFSET('Hygiene Data'!$D$11,0,10*ROW('Hygiene Data'!D124)))</f>
        <v/>
      </c>
      <c r="DP130" s="300" t="str">
        <f ca="true">+IF(OFFSET('Hygiene Data'!$D$12,0,10*ROW('Hygiene Data'!D124))="","",OFFSET('Hygiene Data'!$D$12,0,10*ROW('Hygiene Data'!D124)))</f>
        <v/>
      </c>
      <c r="DQ130" s="300" t="str">
        <f ca="true">+IF(OFFSET('Hygiene Data'!$D$13,0,10*ROW('Hygiene Data'!D124))="","",OFFSET('Hygiene Data'!$D$13,0,10*ROW('Hygiene Data'!D124)))</f>
        <v/>
      </c>
      <c r="DR130" s="300" t="str">
        <f ca="true">+IF(OFFSET('Hygiene Data'!$E$11,0,10*ROW('Hygiene Data'!E124))="","",OFFSET('Hygiene Data'!$E$11,0,10*ROW('Hygiene Data'!E124)))</f>
        <v/>
      </c>
      <c r="DS130" s="300" t="str">
        <f ca="true">+IF(OFFSET('Hygiene Data'!$E$12,0,10*ROW('Hygiene Data'!E124))="","",OFFSET('Hygiene Data'!$E$12,0,10*ROW('Hygiene Data'!E124)))</f>
        <v/>
      </c>
      <c r="DT130" s="300" t="str">
        <f ca="true">+IF(OFFSET('Hygiene Data'!$E$13,0,10*ROW('Hygiene Data'!E124))="","",OFFSET('Hygiene Data'!$E$13,0,10*ROW('Hygiene Data'!E124)))</f>
        <v/>
      </c>
      <c r="DU130" s="300" t="str">
        <f ca="true">+IF(OFFSET('Hygiene Data'!$F$11,0,10*ROW('Hygiene Data'!F124))="","",OFFSET('Hygiene Data'!$F$11,0,10*ROW('Hygiene Data'!F124)))</f>
        <v/>
      </c>
      <c r="DV130" s="300" t="str">
        <f ca="true">+IF(OFFSET('Hygiene Data'!$F$12,0,10*ROW('Hygiene Data'!F124))="","",OFFSET('Hygiene Data'!$F$12,0,10*ROW('Hygiene Data'!F124)))</f>
        <v/>
      </c>
      <c r="DW130" s="300" t="str">
        <f ca="true">+IF(OFFSET('Hygiene Data'!$F$13,0,10*ROW('Hygiene Data'!F124))="","",OFFSET('Hygiene Data'!$F$13,0,10*ROW('Hygiene Data'!F124)))</f>
        <v/>
      </c>
      <c r="DX130" s="300" t="str">
        <f ca="true">+IF(OFFSET('Hygiene Data'!$G$11,0,10*ROW('Hygiene Data'!G124))="","",OFFSET('Hygiene Data'!$G$11,0,10*ROW('Hygiene Data'!G124)))</f>
        <v/>
      </c>
      <c r="DY130" s="300" t="str">
        <f ca="true">+IF(OFFSET('Hygiene Data'!$G$12,0,10*ROW('Hygiene Data'!G124))="","",OFFSET('Hygiene Data'!$G$12,0,10*ROW('Hygiene Data'!G124)))</f>
        <v/>
      </c>
      <c r="DZ130" s="300" t="str">
        <f ca="true">+IF(OFFSET('Hygiene Data'!$G$13,0,10*ROW('Hygiene Data'!G124))="","",OFFSET('Hygiene Data'!$G$13,0,10*ROW('Hygiene Data'!G124)))</f>
        <v/>
      </c>
      <c r="EA130" s="300" t="str">
        <f ca="true">+IF(OFFSET('Hygiene Data'!$H$11,0,10*ROW('Hygiene Data'!H124))="","",OFFSET('Hygiene Data'!$H$11,0,10*ROW('Hygiene Data'!H124)))</f>
        <v/>
      </c>
      <c r="EB130" s="300" t="str">
        <f ca="true">+IF(OFFSET('Hygiene Data'!$H$12,0,10*ROW('Hygiene Data'!H124))="","",OFFSET('Hygiene Data'!$H$12,0,10*ROW('Hygiene Data'!H124)))</f>
        <v/>
      </c>
      <c r="EC130" s="300" t="str">
        <f ca="true">+IF(OFFSET('Hygiene Data'!$H$13,0,10*ROW('Hygiene Data'!H124))="","",OFFSET('Hygiene Data'!$H$13,0,10*ROW('Hygiene Data'!H124)))</f>
        <v/>
      </c>
      <c r="ED130" s="300" t="str">
        <f ca="true">+IF(OFFSET('Hygiene Data'!$I$11,0,10*ROW('Hygiene Data'!I124))="","",OFFSET('Hygiene Data'!$I$11,0,10*ROW('Hygiene Data'!I124)))</f>
        <v/>
      </c>
      <c r="EE130" s="300" t="str">
        <f ca="true">+IF(OFFSET('Hygiene Data'!$I$12,0,10*ROW('Hygiene Data'!I124))="","",OFFSET('Hygiene Data'!$I$12,0,10*ROW('Hygiene Data'!I124)))</f>
        <v/>
      </c>
      <c r="EF130" s="300"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57"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0"/>
      <c r="BS131" s="300" t="str">
        <f ca="true">+IF(OFFSET('Water Data'!$D$27,0,10*ROW('Water Data'!D125))="","",OFFSET('Water Data'!$D$27,0,10*ROW('Water Data'!D125)))</f>
        <v/>
      </c>
      <c r="BT131" s="300" t="str">
        <f ca="true">+IF(OFFSET('Water Data'!$D$28,0,10*ROW('Water Data'!D125))="","",OFFSET('Water Data'!$D$28,0,10*ROW('Water Data'!D125)))</f>
        <v/>
      </c>
      <c r="BU131" s="300" t="str">
        <f ca="true">+IF(OFFSET('Water Data'!$D$29,0,10*ROW('Water Data'!D125))="","",OFFSET('Water Data'!$D$29,0,10*ROW('Water Data'!D125)))</f>
        <v/>
      </c>
      <c r="BV131" s="300" t="str">
        <f ca="true">+IF(OFFSET('Water Data'!$E$27,0,10*ROW('Water Data'!E125))="","",OFFSET('Water Data'!$E$27,0,10*ROW('Water Data'!E125)))</f>
        <v/>
      </c>
      <c r="BW131" s="300" t="str">
        <f ca="true">+IF(OFFSET('Water Data'!$E$28,0,10*ROW('Water Data'!E125))="","",OFFSET('Water Data'!$E$28,0,10*ROW('Water Data'!E125)))</f>
        <v/>
      </c>
      <c r="BX131" s="300" t="str">
        <f ca="true">+IF(OFFSET('Water Data'!$E$29,0,10*ROW('Water Data'!E125))="","",OFFSET('Water Data'!$E$29,0,10*ROW('Water Data'!E125)))</f>
        <v/>
      </c>
      <c r="BY131" s="300" t="str">
        <f ca="true">+IF(OFFSET('Water Data'!$F$27,0,10*ROW('Water Data'!F125))="","",OFFSET('Water Data'!$F$27,0,10*ROW('Water Data'!F125)))</f>
        <v/>
      </c>
      <c r="BZ131" s="300" t="str">
        <f ca="true">+IF(OFFSET('Water Data'!$F$28,0,10*ROW('Water Data'!F125))="","",OFFSET('Water Data'!$F$28,0,10*ROW('Water Data'!F125)))</f>
        <v/>
      </c>
      <c r="CA131" s="300" t="str">
        <f ca="true">+IF(OFFSET('Water Data'!$F$29,0,10*ROW('Water Data'!F125))="","",OFFSET('Water Data'!$F$29,0,10*ROW('Water Data'!F125)))</f>
        <v/>
      </c>
      <c r="CB131" s="300" t="str">
        <f ca="true">+IF(OFFSET('Water Data'!$G$27,0,10*ROW('Water Data'!G125))="","",OFFSET('Water Data'!$G$27,0,10*ROW('Water Data'!G125)))</f>
        <v/>
      </c>
      <c r="CC131" s="300" t="str">
        <f ca="true">+IF(OFFSET('Water Data'!$G$28,0,10*ROW('Water Data'!G125))="","",OFFSET('Water Data'!$G$28,0,10*ROW('Water Data'!G125)))</f>
        <v/>
      </c>
      <c r="CD131" s="300" t="str">
        <f ca="true">+IF(OFFSET('Water Data'!$G$29,0,10*ROW('Water Data'!G125))="","",OFFSET('Water Data'!$G$29,0,10*ROW('Water Data'!G125)))</f>
        <v/>
      </c>
      <c r="CE131" s="300" t="str">
        <f ca="true">+IF(OFFSET('Water Data'!$H$27,0,10*ROW('Water Data'!H125))="","",OFFSET('Water Data'!$H$27,0,10*ROW('Water Data'!H125)))</f>
        <v/>
      </c>
      <c r="CF131" s="300" t="str">
        <f ca="true">+IF(OFFSET('Water Data'!$H$28,0,10*ROW('Water Data'!H125))="","",OFFSET('Water Data'!$H$28,0,10*ROW('Water Data'!H125)))</f>
        <v/>
      </c>
      <c r="CG131" s="300" t="str">
        <f ca="true">+IF(OFFSET('Water Data'!$H$29,0,10*ROW('Water Data'!H125))="","",OFFSET('Water Data'!$H$29,0,10*ROW('Water Data'!H125)))</f>
        <v/>
      </c>
      <c r="CH131" s="300" t="str">
        <f ca="true">+IF(OFFSET('Water Data'!$I$27,0,10*ROW('Water Data'!I125))="","",OFFSET('Water Data'!$I$27,0,10*ROW('Water Data'!I125)))</f>
        <v/>
      </c>
      <c r="CI131" s="300" t="str">
        <f ca="true">+IF(OFFSET('Water Data'!$I$28,0,10*ROW('Water Data'!I125))="","",OFFSET('Water Data'!$I$28,0,10*ROW('Water Data'!I125)))</f>
        <v/>
      </c>
      <c r="CJ131" s="300" t="str">
        <f ca="true">+IF(OFFSET('Water Data'!$I$29,0,10*ROW('Water Data'!I125))="","",OFFSET('Water Data'!$I$29,0,10*ROW('Water Data'!I125)))</f>
        <v/>
      </c>
      <c r="CK131" s="300" t="str">
        <f ca="true">+IF(OFFSET('Sanitation Data'!$D$28,0,10*ROW('Sanitation Data'!D125))="","",OFFSET('Sanitation Data'!$D$28,0,10*ROW('Sanitation Data'!D125)))</f>
        <v/>
      </c>
      <c r="CL131" s="300" t="str">
        <f ca="true">+IF(OFFSET('Sanitation Data'!$D$29,0,10*ROW('Sanitation Data'!D125))="","",OFFSET('Sanitation Data'!$D$29,0,10*ROW('Sanitation Data'!D125)))</f>
        <v/>
      </c>
      <c r="CM131" s="300" t="str">
        <f ca="true">+IF(OFFSET('Sanitation Data'!$D$30,0,10*ROW('Sanitation Data'!D125))="","",OFFSET('Sanitation Data'!$D$30,0,10*ROW('Sanitation Data'!D125)))</f>
        <v/>
      </c>
      <c r="CN131" s="300" t="str">
        <f ca="true">+IF(OFFSET('Sanitation Data'!$D$31,0,10*ROW('Sanitation Data'!D125))="","",OFFSET('Sanitation Data'!$D$31,0,10*ROW('Sanitation Data'!D125)))</f>
        <v/>
      </c>
      <c r="CO131" s="300" t="str">
        <f ca="true">+IF(OFFSET('Sanitation Data'!$D$32,0,10*ROW('Sanitation Data'!D125))="","",OFFSET('Sanitation Data'!$D$32,0,10*ROW('Sanitation Data'!D125)))</f>
        <v/>
      </c>
      <c r="CP131" s="300" t="str">
        <f ca="true">+IF(OFFSET('Sanitation Data'!$E$28,0,10*ROW('Sanitation Data'!E125))="","",OFFSET('Sanitation Data'!$E$28,0,10*ROW('Sanitation Data'!E125)))</f>
        <v/>
      </c>
      <c r="CQ131" s="300" t="str">
        <f ca="true">+IF(OFFSET('Sanitation Data'!$E$29,0,10*ROW('Sanitation Data'!E125))="","",OFFSET('Sanitation Data'!$E$29,0,10*ROW('Sanitation Data'!E125)))</f>
        <v/>
      </c>
      <c r="CR131" s="300" t="str">
        <f ca="true">+IF(OFFSET('Sanitation Data'!$E$30,0,10*ROW('Sanitation Data'!E125))="","",OFFSET('Sanitation Data'!$E$30,0,10*ROW('Sanitation Data'!E125)))</f>
        <v/>
      </c>
      <c r="CS131" s="300" t="str">
        <f ca="true">+IF(OFFSET('Sanitation Data'!$E$31,0,10*ROW('Sanitation Data'!E125))="","",OFFSET('Sanitation Data'!$E$31,0,10*ROW('Sanitation Data'!E125)))</f>
        <v/>
      </c>
      <c r="CT131" s="300" t="str">
        <f ca="true">+IF(OFFSET('Sanitation Data'!$E$32,0,10*ROW('Sanitation Data'!E125))="","",OFFSET('Sanitation Data'!$E$32,0,10*ROW('Sanitation Data'!E125)))</f>
        <v/>
      </c>
      <c r="CU131" s="300" t="str">
        <f ca="true">+IF(OFFSET('Sanitation Data'!$F$28,0,10*ROW('Sanitation Data'!F125))="","",OFFSET('Sanitation Data'!$F$28,0,10*ROW('Sanitation Data'!F125)))</f>
        <v/>
      </c>
      <c r="CV131" s="300" t="str">
        <f ca="true">+IF(OFFSET('Sanitation Data'!$F$29,0,10*ROW('Sanitation Data'!F125))="","",OFFSET('Sanitation Data'!$F$29,0,10*ROW('Sanitation Data'!F125)))</f>
        <v/>
      </c>
      <c r="CW131" s="300" t="str">
        <f ca="true">+IF(OFFSET('Sanitation Data'!$F$30,0,10*ROW('Sanitation Data'!F125))="","",OFFSET('Sanitation Data'!$F$30,0,10*ROW('Sanitation Data'!F125)))</f>
        <v/>
      </c>
      <c r="CX131" s="300" t="str">
        <f ca="true">+IF(OFFSET('Sanitation Data'!$F$31,0,10*ROW('Sanitation Data'!F125))="","",OFFSET('Sanitation Data'!$F$31,0,10*ROW('Sanitation Data'!F125)))</f>
        <v/>
      </c>
      <c r="CY131" s="300" t="str">
        <f ca="true">+IF(OFFSET('Sanitation Data'!$F$32,0,10*ROW('Sanitation Data'!F125))="","",OFFSET('Sanitation Data'!$F$32,0,10*ROW('Sanitation Data'!F125)))</f>
        <v/>
      </c>
      <c r="CZ131" s="300" t="str">
        <f ca="true">+IF(OFFSET('Sanitation Data'!$G$28,0,10*ROW('Sanitation Data'!G125))="","",OFFSET('Sanitation Data'!$G$28,0,10*ROW('Sanitation Data'!G125)))</f>
        <v/>
      </c>
      <c r="DA131" s="300" t="str">
        <f ca="true">+IF(OFFSET('Sanitation Data'!$G$29,0,10*ROW('Sanitation Data'!G125))="","",OFFSET('Sanitation Data'!$G$29,0,10*ROW('Sanitation Data'!G125)))</f>
        <v/>
      </c>
      <c r="DB131" s="300" t="str">
        <f ca="true">+IF(OFFSET('Sanitation Data'!$G$30,0,10*ROW('Sanitation Data'!G125))="","",OFFSET('Sanitation Data'!$G$30,0,10*ROW('Sanitation Data'!G125)))</f>
        <v/>
      </c>
      <c r="DC131" s="300" t="str">
        <f ca="true">+IF(OFFSET('Sanitation Data'!$G$31,0,10*ROW('Sanitation Data'!G125))="","",OFFSET('Sanitation Data'!$G$31,0,10*ROW('Sanitation Data'!G125)))</f>
        <v/>
      </c>
      <c r="DD131" s="300" t="str">
        <f ca="true">+IF(OFFSET('Sanitation Data'!$G$32,0,10*ROW('Sanitation Data'!G125))="","",OFFSET('Sanitation Data'!$G$32,0,10*ROW('Sanitation Data'!G125)))</f>
        <v/>
      </c>
      <c r="DE131" s="300" t="str">
        <f ca="true">+IF(OFFSET('Sanitation Data'!$H$28,0,10*ROW('Sanitation Data'!H125))="","",OFFSET('Sanitation Data'!$H$28,0,10*ROW('Sanitation Data'!H125)))</f>
        <v/>
      </c>
      <c r="DF131" s="300" t="str">
        <f ca="true">+IF(OFFSET('Sanitation Data'!$H$29,0,10*ROW('Sanitation Data'!H125))="","",OFFSET('Sanitation Data'!$H$29,0,10*ROW('Sanitation Data'!H125)))</f>
        <v/>
      </c>
      <c r="DG131" s="300" t="str">
        <f ca="true">+IF(OFFSET('Sanitation Data'!$H$30,0,10*ROW('Sanitation Data'!H125))="","",OFFSET('Sanitation Data'!$H$30,0,10*ROW('Sanitation Data'!H125)))</f>
        <v/>
      </c>
      <c r="DH131" s="300" t="str">
        <f ca="true">+IF(OFFSET('Sanitation Data'!$H$31,0,10*ROW('Sanitation Data'!H125))="","",OFFSET('Sanitation Data'!$H$31,0,10*ROW('Sanitation Data'!H125)))</f>
        <v/>
      </c>
      <c r="DI131" s="300" t="str">
        <f ca="true">+IF(OFFSET('Sanitation Data'!$H$32,0,10*ROW('Sanitation Data'!H125))="","",OFFSET('Sanitation Data'!$H$32,0,10*ROW('Sanitation Data'!H125)))</f>
        <v/>
      </c>
      <c r="DJ131" s="300" t="str">
        <f ca="true">+IF(OFFSET('Sanitation Data'!$I$28,0,10*ROW('Sanitation Data'!I125))="","",OFFSET('Sanitation Data'!$I$28,0,10*ROW('Sanitation Data'!I125)))</f>
        <v/>
      </c>
      <c r="DK131" s="300" t="str">
        <f ca="true">+IF(OFFSET('Sanitation Data'!$I$29,0,10*ROW('Sanitation Data'!I125))="","",OFFSET('Sanitation Data'!$I$29,0,10*ROW('Sanitation Data'!I125)))</f>
        <v/>
      </c>
      <c r="DL131" s="300" t="str">
        <f ca="true">+IF(OFFSET('Sanitation Data'!$I$30,0,10*ROW('Sanitation Data'!I125))="","",OFFSET('Sanitation Data'!$I$30,0,10*ROW('Sanitation Data'!I125)))</f>
        <v/>
      </c>
      <c r="DM131" s="300" t="str">
        <f ca="true">+IF(OFFSET('Sanitation Data'!$I$31,0,10*ROW('Sanitation Data'!I125))="","",OFFSET('Sanitation Data'!$I$31,0,10*ROW('Sanitation Data'!I125)))</f>
        <v/>
      </c>
      <c r="DN131" s="300" t="str">
        <f ca="true">+IF(OFFSET('Sanitation Data'!$I$32,0,10*ROW('Sanitation Data'!I125))="","",OFFSET('Sanitation Data'!$I$32,0,10*ROW('Sanitation Data'!I125)))</f>
        <v/>
      </c>
      <c r="DO131" s="300" t="str">
        <f ca="true">+IF(OFFSET('Hygiene Data'!$D$11,0,10*ROW('Hygiene Data'!D125))="","",OFFSET('Hygiene Data'!$D$11,0,10*ROW('Hygiene Data'!D125)))</f>
        <v/>
      </c>
      <c r="DP131" s="300" t="str">
        <f ca="true">+IF(OFFSET('Hygiene Data'!$D$12,0,10*ROW('Hygiene Data'!D125))="","",OFFSET('Hygiene Data'!$D$12,0,10*ROW('Hygiene Data'!D125)))</f>
        <v/>
      </c>
      <c r="DQ131" s="300" t="str">
        <f ca="true">+IF(OFFSET('Hygiene Data'!$D$13,0,10*ROW('Hygiene Data'!D125))="","",OFFSET('Hygiene Data'!$D$13,0,10*ROW('Hygiene Data'!D125)))</f>
        <v/>
      </c>
      <c r="DR131" s="300" t="str">
        <f ca="true">+IF(OFFSET('Hygiene Data'!$E$11,0,10*ROW('Hygiene Data'!E125))="","",OFFSET('Hygiene Data'!$E$11,0,10*ROW('Hygiene Data'!E125)))</f>
        <v/>
      </c>
      <c r="DS131" s="300" t="str">
        <f ca="true">+IF(OFFSET('Hygiene Data'!$E$12,0,10*ROW('Hygiene Data'!E125))="","",OFFSET('Hygiene Data'!$E$12,0,10*ROW('Hygiene Data'!E125)))</f>
        <v/>
      </c>
      <c r="DT131" s="300" t="str">
        <f ca="true">+IF(OFFSET('Hygiene Data'!$E$13,0,10*ROW('Hygiene Data'!E125))="","",OFFSET('Hygiene Data'!$E$13,0,10*ROW('Hygiene Data'!E125)))</f>
        <v/>
      </c>
      <c r="DU131" s="300" t="str">
        <f ca="true">+IF(OFFSET('Hygiene Data'!$F$11,0,10*ROW('Hygiene Data'!F125))="","",OFFSET('Hygiene Data'!$F$11,0,10*ROW('Hygiene Data'!F125)))</f>
        <v/>
      </c>
      <c r="DV131" s="300" t="str">
        <f ca="true">+IF(OFFSET('Hygiene Data'!$F$12,0,10*ROW('Hygiene Data'!F125))="","",OFFSET('Hygiene Data'!$F$12,0,10*ROW('Hygiene Data'!F125)))</f>
        <v/>
      </c>
      <c r="DW131" s="300" t="str">
        <f ca="true">+IF(OFFSET('Hygiene Data'!$F$13,0,10*ROW('Hygiene Data'!F125))="","",OFFSET('Hygiene Data'!$F$13,0,10*ROW('Hygiene Data'!F125)))</f>
        <v/>
      </c>
      <c r="DX131" s="300" t="str">
        <f ca="true">+IF(OFFSET('Hygiene Data'!$G$11,0,10*ROW('Hygiene Data'!G125))="","",OFFSET('Hygiene Data'!$G$11,0,10*ROW('Hygiene Data'!G125)))</f>
        <v/>
      </c>
      <c r="DY131" s="300" t="str">
        <f ca="true">+IF(OFFSET('Hygiene Data'!$G$12,0,10*ROW('Hygiene Data'!G125))="","",OFFSET('Hygiene Data'!$G$12,0,10*ROW('Hygiene Data'!G125)))</f>
        <v/>
      </c>
      <c r="DZ131" s="300" t="str">
        <f ca="true">+IF(OFFSET('Hygiene Data'!$G$13,0,10*ROW('Hygiene Data'!G125))="","",OFFSET('Hygiene Data'!$G$13,0,10*ROW('Hygiene Data'!G125)))</f>
        <v/>
      </c>
      <c r="EA131" s="300" t="str">
        <f ca="true">+IF(OFFSET('Hygiene Data'!$H$11,0,10*ROW('Hygiene Data'!H125))="","",OFFSET('Hygiene Data'!$H$11,0,10*ROW('Hygiene Data'!H125)))</f>
        <v/>
      </c>
      <c r="EB131" s="300" t="str">
        <f ca="true">+IF(OFFSET('Hygiene Data'!$H$12,0,10*ROW('Hygiene Data'!H125))="","",OFFSET('Hygiene Data'!$H$12,0,10*ROW('Hygiene Data'!H125)))</f>
        <v/>
      </c>
      <c r="EC131" s="300" t="str">
        <f ca="true">+IF(OFFSET('Hygiene Data'!$H$13,0,10*ROW('Hygiene Data'!H125))="","",OFFSET('Hygiene Data'!$H$13,0,10*ROW('Hygiene Data'!H125)))</f>
        <v/>
      </c>
      <c r="ED131" s="300" t="str">
        <f ca="true">+IF(OFFSET('Hygiene Data'!$I$11,0,10*ROW('Hygiene Data'!I125))="","",OFFSET('Hygiene Data'!$I$11,0,10*ROW('Hygiene Data'!I125)))</f>
        <v/>
      </c>
      <c r="EE131" s="300" t="str">
        <f ca="true">+IF(OFFSET('Hygiene Data'!$I$12,0,10*ROW('Hygiene Data'!I125))="","",OFFSET('Hygiene Data'!$I$12,0,10*ROW('Hygiene Data'!I125)))</f>
        <v/>
      </c>
      <c r="EF131" s="300"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57"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0"/>
      <c r="BS132" s="300" t="str">
        <f ca="true">+IF(OFFSET('Water Data'!$D$27,0,10*ROW('Water Data'!D126))="","",OFFSET('Water Data'!$D$27,0,10*ROW('Water Data'!D126)))</f>
        <v/>
      </c>
      <c r="BT132" s="300" t="str">
        <f ca="true">+IF(OFFSET('Water Data'!$D$28,0,10*ROW('Water Data'!D126))="","",OFFSET('Water Data'!$D$28,0,10*ROW('Water Data'!D126)))</f>
        <v/>
      </c>
      <c r="BU132" s="300" t="str">
        <f ca="true">+IF(OFFSET('Water Data'!$D$29,0,10*ROW('Water Data'!D126))="","",OFFSET('Water Data'!$D$29,0,10*ROW('Water Data'!D126)))</f>
        <v/>
      </c>
      <c r="BV132" s="300" t="str">
        <f ca="true">+IF(OFFSET('Water Data'!$E$27,0,10*ROW('Water Data'!E126))="","",OFFSET('Water Data'!$E$27,0,10*ROW('Water Data'!E126)))</f>
        <v/>
      </c>
      <c r="BW132" s="300" t="str">
        <f ca="true">+IF(OFFSET('Water Data'!$E$28,0,10*ROW('Water Data'!E126))="","",OFFSET('Water Data'!$E$28,0,10*ROW('Water Data'!E126)))</f>
        <v/>
      </c>
      <c r="BX132" s="300" t="str">
        <f ca="true">+IF(OFFSET('Water Data'!$E$29,0,10*ROW('Water Data'!E126))="","",OFFSET('Water Data'!$E$29,0,10*ROW('Water Data'!E126)))</f>
        <v/>
      </c>
      <c r="BY132" s="300" t="str">
        <f ca="true">+IF(OFFSET('Water Data'!$F$27,0,10*ROW('Water Data'!F126))="","",OFFSET('Water Data'!$F$27,0,10*ROW('Water Data'!F126)))</f>
        <v/>
      </c>
      <c r="BZ132" s="300" t="str">
        <f ca="true">+IF(OFFSET('Water Data'!$F$28,0,10*ROW('Water Data'!F126))="","",OFFSET('Water Data'!$F$28,0,10*ROW('Water Data'!F126)))</f>
        <v/>
      </c>
      <c r="CA132" s="300" t="str">
        <f ca="true">+IF(OFFSET('Water Data'!$F$29,0,10*ROW('Water Data'!F126))="","",OFFSET('Water Data'!$F$29,0,10*ROW('Water Data'!F126)))</f>
        <v/>
      </c>
      <c r="CB132" s="300" t="str">
        <f ca="true">+IF(OFFSET('Water Data'!$G$27,0,10*ROW('Water Data'!G126))="","",OFFSET('Water Data'!$G$27,0,10*ROW('Water Data'!G126)))</f>
        <v/>
      </c>
      <c r="CC132" s="300" t="str">
        <f ca="true">+IF(OFFSET('Water Data'!$G$28,0,10*ROW('Water Data'!G126))="","",OFFSET('Water Data'!$G$28,0,10*ROW('Water Data'!G126)))</f>
        <v/>
      </c>
      <c r="CD132" s="300" t="str">
        <f ca="true">+IF(OFFSET('Water Data'!$G$29,0,10*ROW('Water Data'!G126))="","",OFFSET('Water Data'!$G$29,0,10*ROW('Water Data'!G126)))</f>
        <v/>
      </c>
      <c r="CE132" s="300" t="str">
        <f ca="true">+IF(OFFSET('Water Data'!$H$27,0,10*ROW('Water Data'!H126))="","",OFFSET('Water Data'!$H$27,0,10*ROW('Water Data'!H126)))</f>
        <v/>
      </c>
      <c r="CF132" s="300" t="str">
        <f ca="true">+IF(OFFSET('Water Data'!$H$28,0,10*ROW('Water Data'!H126))="","",OFFSET('Water Data'!$H$28,0,10*ROW('Water Data'!H126)))</f>
        <v/>
      </c>
      <c r="CG132" s="300" t="str">
        <f ca="true">+IF(OFFSET('Water Data'!$H$29,0,10*ROW('Water Data'!H126))="","",OFFSET('Water Data'!$H$29,0,10*ROW('Water Data'!H126)))</f>
        <v/>
      </c>
      <c r="CH132" s="300" t="str">
        <f ca="true">+IF(OFFSET('Water Data'!$I$27,0,10*ROW('Water Data'!I126))="","",OFFSET('Water Data'!$I$27,0,10*ROW('Water Data'!I126)))</f>
        <v/>
      </c>
      <c r="CI132" s="300" t="str">
        <f ca="true">+IF(OFFSET('Water Data'!$I$28,0,10*ROW('Water Data'!I126))="","",OFFSET('Water Data'!$I$28,0,10*ROW('Water Data'!I126)))</f>
        <v/>
      </c>
      <c r="CJ132" s="300" t="str">
        <f ca="true">+IF(OFFSET('Water Data'!$I$29,0,10*ROW('Water Data'!I126))="","",OFFSET('Water Data'!$I$29,0,10*ROW('Water Data'!I126)))</f>
        <v/>
      </c>
      <c r="CK132" s="300" t="str">
        <f ca="true">+IF(OFFSET('Sanitation Data'!$D$28,0,10*ROW('Sanitation Data'!D126))="","",OFFSET('Sanitation Data'!$D$28,0,10*ROW('Sanitation Data'!D126)))</f>
        <v/>
      </c>
      <c r="CL132" s="300" t="str">
        <f ca="true">+IF(OFFSET('Sanitation Data'!$D$29,0,10*ROW('Sanitation Data'!D126))="","",OFFSET('Sanitation Data'!$D$29,0,10*ROW('Sanitation Data'!D126)))</f>
        <v/>
      </c>
      <c r="CM132" s="300" t="str">
        <f ca="true">+IF(OFFSET('Sanitation Data'!$D$30,0,10*ROW('Sanitation Data'!D126))="","",OFFSET('Sanitation Data'!$D$30,0,10*ROW('Sanitation Data'!D126)))</f>
        <v/>
      </c>
      <c r="CN132" s="300" t="str">
        <f ca="true">+IF(OFFSET('Sanitation Data'!$D$31,0,10*ROW('Sanitation Data'!D126))="","",OFFSET('Sanitation Data'!$D$31,0,10*ROW('Sanitation Data'!D126)))</f>
        <v/>
      </c>
      <c r="CO132" s="300" t="str">
        <f ca="true">+IF(OFFSET('Sanitation Data'!$D$32,0,10*ROW('Sanitation Data'!D126))="","",OFFSET('Sanitation Data'!$D$32,0,10*ROW('Sanitation Data'!D126)))</f>
        <v/>
      </c>
      <c r="CP132" s="300" t="str">
        <f ca="true">+IF(OFFSET('Sanitation Data'!$E$28,0,10*ROW('Sanitation Data'!E126))="","",OFFSET('Sanitation Data'!$E$28,0,10*ROW('Sanitation Data'!E126)))</f>
        <v/>
      </c>
      <c r="CQ132" s="300" t="str">
        <f ca="true">+IF(OFFSET('Sanitation Data'!$E$29,0,10*ROW('Sanitation Data'!E126))="","",OFFSET('Sanitation Data'!$E$29,0,10*ROW('Sanitation Data'!E126)))</f>
        <v/>
      </c>
      <c r="CR132" s="300" t="str">
        <f ca="true">+IF(OFFSET('Sanitation Data'!$E$30,0,10*ROW('Sanitation Data'!E126))="","",OFFSET('Sanitation Data'!$E$30,0,10*ROW('Sanitation Data'!E126)))</f>
        <v/>
      </c>
      <c r="CS132" s="300" t="str">
        <f ca="true">+IF(OFFSET('Sanitation Data'!$E$31,0,10*ROW('Sanitation Data'!E126))="","",OFFSET('Sanitation Data'!$E$31,0,10*ROW('Sanitation Data'!E126)))</f>
        <v/>
      </c>
      <c r="CT132" s="300" t="str">
        <f ca="true">+IF(OFFSET('Sanitation Data'!$E$32,0,10*ROW('Sanitation Data'!E126))="","",OFFSET('Sanitation Data'!$E$32,0,10*ROW('Sanitation Data'!E126)))</f>
        <v/>
      </c>
      <c r="CU132" s="300" t="str">
        <f ca="true">+IF(OFFSET('Sanitation Data'!$F$28,0,10*ROW('Sanitation Data'!F126))="","",OFFSET('Sanitation Data'!$F$28,0,10*ROW('Sanitation Data'!F126)))</f>
        <v/>
      </c>
      <c r="CV132" s="300" t="str">
        <f ca="true">+IF(OFFSET('Sanitation Data'!$F$29,0,10*ROW('Sanitation Data'!F126))="","",OFFSET('Sanitation Data'!$F$29,0,10*ROW('Sanitation Data'!F126)))</f>
        <v/>
      </c>
      <c r="CW132" s="300" t="str">
        <f ca="true">+IF(OFFSET('Sanitation Data'!$F$30,0,10*ROW('Sanitation Data'!F126))="","",OFFSET('Sanitation Data'!$F$30,0,10*ROW('Sanitation Data'!F126)))</f>
        <v/>
      </c>
      <c r="CX132" s="300" t="str">
        <f ca="true">+IF(OFFSET('Sanitation Data'!$F$31,0,10*ROW('Sanitation Data'!F126))="","",OFFSET('Sanitation Data'!$F$31,0,10*ROW('Sanitation Data'!F126)))</f>
        <v/>
      </c>
      <c r="CY132" s="300" t="str">
        <f ca="true">+IF(OFFSET('Sanitation Data'!$F$32,0,10*ROW('Sanitation Data'!F126))="","",OFFSET('Sanitation Data'!$F$32,0,10*ROW('Sanitation Data'!F126)))</f>
        <v/>
      </c>
      <c r="CZ132" s="300" t="str">
        <f ca="true">+IF(OFFSET('Sanitation Data'!$G$28,0,10*ROW('Sanitation Data'!G126))="","",OFFSET('Sanitation Data'!$G$28,0,10*ROW('Sanitation Data'!G126)))</f>
        <v/>
      </c>
      <c r="DA132" s="300" t="str">
        <f ca="true">+IF(OFFSET('Sanitation Data'!$G$29,0,10*ROW('Sanitation Data'!G126))="","",OFFSET('Sanitation Data'!$G$29,0,10*ROW('Sanitation Data'!G126)))</f>
        <v/>
      </c>
      <c r="DB132" s="300" t="str">
        <f ca="true">+IF(OFFSET('Sanitation Data'!$G$30,0,10*ROW('Sanitation Data'!G126))="","",OFFSET('Sanitation Data'!$G$30,0,10*ROW('Sanitation Data'!G126)))</f>
        <v/>
      </c>
      <c r="DC132" s="300" t="str">
        <f ca="true">+IF(OFFSET('Sanitation Data'!$G$31,0,10*ROW('Sanitation Data'!G126))="","",OFFSET('Sanitation Data'!$G$31,0,10*ROW('Sanitation Data'!G126)))</f>
        <v/>
      </c>
      <c r="DD132" s="300" t="str">
        <f ca="true">+IF(OFFSET('Sanitation Data'!$G$32,0,10*ROW('Sanitation Data'!G126))="","",OFFSET('Sanitation Data'!$G$32,0,10*ROW('Sanitation Data'!G126)))</f>
        <v/>
      </c>
      <c r="DE132" s="300" t="str">
        <f ca="true">+IF(OFFSET('Sanitation Data'!$H$28,0,10*ROW('Sanitation Data'!H126))="","",OFFSET('Sanitation Data'!$H$28,0,10*ROW('Sanitation Data'!H126)))</f>
        <v/>
      </c>
      <c r="DF132" s="300" t="str">
        <f ca="true">+IF(OFFSET('Sanitation Data'!$H$29,0,10*ROW('Sanitation Data'!H126))="","",OFFSET('Sanitation Data'!$H$29,0,10*ROW('Sanitation Data'!H126)))</f>
        <v/>
      </c>
      <c r="DG132" s="300" t="str">
        <f ca="true">+IF(OFFSET('Sanitation Data'!$H$30,0,10*ROW('Sanitation Data'!H126))="","",OFFSET('Sanitation Data'!$H$30,0,10*ROW('Sanitation Data'!H126)))</f>
        <v/>
      </c>
      <c r="DH132" s="300" t="str">
        <f ca="true">+IF(OFFSET('Sanitation Data'!$H$31,0,10*ROW('Sanitation Data'!H126))="","",OFFSET('Sanitation Data'!$H$31,0,10*ROW('Sanitation Data'!H126)))</f>
        <v/>
      </c>
      <c r="DI132" s="300" t="str">
        <f ca="true">+IF(OFFSET('Sanitation Data'!$H$32,0,10*ROW('Sanitation Data'!H126))="","",OFFSET('Sanitation Data'!$H$32,0,10*ROW('Sanitation Data'!H126)))</f>
        <v/>
      </c>
      <c r="DJ132" s="300" t="str">
        <f ca="true">+IF(OFFSET('Sanitation Data'!$I$28,0,10*ROW('Sanitation Data'!I126))="","",OFFSET('Sanitation Data'!$I$28,0,10*ROW('Sanitation Data'!I126)))</f>
        <v/>
      </c>
      <c r="DK132" s="300" t="str">
        <f ca="true">+IF(OFFSET('Sanitation Data'!$I$29,0,10*ROW('Sanitation Data'!I126))="","",OFFSET('Sanitation Data'!$I$29,0,10*ROW('Sanitation Data'!I126)))</f>
        <v/>
      </c>
      <c r="DL132" s="300" t="str">
        <f ca="true">+IF(OFFSET('Sanitation Data'!$I$30,0,10*ROW('Sanitation Data'!I126))="","",OFFSET('Sanitation Data'!$I$30,0,10*ROW('Sanitation Data'!I126)))</f>
        <v/>
      </c>
      <c r="DM132" s="300" t="str">
        <f ca="true">+IF(OFFSET('Sanitation Data'!$I$31,0,10*ROW('Sanitation Data'!I126))="","",OFFSET('Sanitation Data'!$I$31,0,10*ROW('Sanitation Data'!I126)))</f>
        <v/>
      </c>
      <c r="DN132" s="300" t="str">
        <f ca="true">+IF(OFFSET('Sanitation Data'!$I$32,0,10*ROW('Sanitation Data'!I126))="","",OFFSET('Sanitation Data'!$I$32,0,10*ROW('Sanitation Data'!I126)))</f>
        <v/>
      </c>
      <c r="DO132" s="300" t="str">
        <f ca="true">+IF(OFFSET('Hygiene Data'!$D$11,0,10*ROW('Hygiene Data'!D126))="","",OFFSET('Hygiene Data'!$D$11,0,10*ROW('Hygiene Data'!D126)))</f>
        <v/>
      </c>
      <c r="DP132" s="300" t="str">
        <f ca="true">+IF(OFFSET('Hygiene Data'!$D$12,0,10*ROW('Hygiene Data'!D126))="","",OFFSET('Hygiene Data'!$D$12,0,10*ROW('Hygiene Data'!D126)))</f>
        <v/>
      </c>
      <c r="DQ132" s="300" t="str">
        <f ca="true">+IF(OFFSET('Hygiene Data'!$D$13,0,10*ROW('Hygiene Data'!D126))="","",OFFSET('Hygiene Data'!$D$13,0,10*ROW('Hygiene Data'!D126)))</f>
        <v/>
      </c>
      <c r="DR132" s="300" t="str">
        <f ca="true">+IF(OFFSET('Hygiene Data'!$E$11,0,10*ROW('Hygiene Data'!E126))="","",OFFSET('Hygiene Data'!$E$11,0,10*ROW('Hygiene Data'!E126)))</f>
        <v/>
      </c>
      <c r="DS132" s="300" t="str">
        <f ca="true">+IF(OFFSET('Hygiene Data'!$E$12,0,10*ROW('Hygiene Data'!E126))="","",OFFSET('Hygiene Data'!$E$12,0,10*ROW('Hygiene Data'!E126)))</f>
        <v/>
      </c>
      <c r="DT132" s="300" t="str">
        <f ca="true">+IF(OFFSET('Hygiene Data'!$E$13,0,10*ROW('Hygiene Data'!E126))="","",OFFSET('Hygiene Data'!$E$13,0,10*ROW('Hygiene Data'!E126)))</f>
        <v/>
      </c>
      <c r="DU132" s="300" t="str">
        <f ca="true">+IF(OFFSET('Hygiene Data'!$F$11,0,10*ROW('Hygiene Data'!F126))="","",OFFSET('Hygiene Data'!$F$11,0,10*ROW('Hygiene Data'!F126)))</f>
        <v/>
      </c>
      <c r="DV132" s="300" t="str">
        <f ca="true">+IF(OFFSET('Hygiene Data'!$F$12,0,10*ROW('Hygiene Data'!F126))="","",OFFSET('Hygiene Data'!$F$12,0,10*ROW('Hygiene Data'!F126)))</f>
        <v/>
      </c>
      <c r="DW132" s="300" t="str">
        <f ca="true">+IF(OFFSET('Hygiene Data'!$F$13,0,10*ROW('Hygiene Data'!F126))="","",OFFSET('Hygiene Data'!$F$13,0,10*ROW('Hygiene Data'!F126)))</f>
        <v/>
      </c>
      <c r="DX132" s="300" t="str">
        <f ca="true">+IF(OFFSET('Hygiene Data'!$G$11,0,10*ROW('Hygiene Data'!G126))="","",OFFSET('Hygiene Data'!$G$11,0,10*ROW('Hygiene Data'!G126)))</f>
        <v/>
      </c>
      <c r="DY132" s="300" t="str">
        <f ca="true">+IF(OFFSET('Hygiene Data'!$G$12,0,10*ROW('Hygiene Data'!G126))="","",OFFSET('Hygiene Data'!$G$12,0,10*ROW('Hygiene Data'!G126)))</f>
        <v/>
      </c>
      <c r="DZ132" s="300" t="str">
        <f ca="true">+IF(OFFSET('Hygiene Data'!$G$13,0,10*ROW('Hygiene Data'!G126))="","",OFFSET('Hygiene Data'!$G$13,0,10*ROW('Hygiene Data'!G126)))</f>
        <v/>
      </c>
      <c r="EA132" s="300" t="str">
        <f ca="true">+IF(OFFSET('Hygiene Data'!$H$11,0,10*ROW('Hygiene Data'!H126))="","",OFFSET('Hygiene Data'!$H$11,0,10*ROW('Hygiene Data'!H126)))</f>
        <v/>
      </c>
      <c r="EB132" s="300" t="str">
        <f ca="true">+IF(OFFSET('Hygiene Data'!$H$12,0,10*ROW('Hygiene Data'!H126))="","",OFFSET('Hygiene Data'!$H$12,0,10*ROW('Hygiene Data'!H126)))</f>
        <v/>
      </c>
      <c r="EC132" s="300" t="str">
        <f ca="true">+IF(OFFSET('Hygiene Data'!$H$13,0,10*ROW('Hygiene Data'!H126))="","",OFFSET('Hygiene Data'!$H$13,0,10*ROW('Hygiene Data'!H126)))</f>
        <v/>
      </c>
      <c r="ED132" s="300" t="str">
        <f ca="true">+IF(OFFSET('Hygiene Data'!$I$11,0,10*ROW('Hygiene Data'!I126))="","",OFFSET('Hygiene Data'!$I$11,0,10*ROW('Hygiene Data'!I126)))</f>
        <v/>
      </c>
      <c r="EE132" s="300" t="str">
        <f ca="true">+IF(OFFSET('Hygiene Data'!$I$12,0,10*ROW('Hygiene Data'!I126))="","",OFFSET('Hygiene Data'!$I$12,0,10*ROW('Hygiene Data'!I126)))</f>
        <v/>
      </c>
      <c r="EF132" s="300"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57"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0"/>
      <c r="BS133" s="300" t="str">
        <f ca="true">+IF(OFFSET('Water Data'!$D$27,0,10*ROW('Water Data'!D127))="","",OFFSET('Water Data'!$D$27,0,10*ROW('Water Data'!D127)))</f>
        <v/>
      </c>
      <c r="BT133" s="300" t="str">
        <f ca="true">+IF(OFFSET('Water Data'!$D$28,0,10*ROW('Water Data'!D127))="","",OFFSET('Water Data'!$D$28,0,10*ROW('Water Data'!D127)))</f>
        <v/>
      </c>
      <c r="BU133" s="300" t="str">
        <f ca="true">+IF(OFFSET('Water Data'!$D$29,0,10*ROW('Water Data'!D127))="","",OFFSET('Water Data'!$D$29,0,10*ROW('Water Data'!D127)))</f>
        <v/>
      </c>
      <c r="BV133" s="300" t="str">
        <f ca="true">+IF(OFFSET('Water Data'!$E$27,0,10*ROW('Water Data'!E127))="","",OFFSET('Water Data'!$E$27,0,10*ROW('Water Data'!E127)))</f>
        <v/>
      </c>
      <c r="BW133" s="300" t="str">
        <f ca="true">+IF(OFFSET('Water Data'!$E$28,0,10*ROW('Water Data'!E127))="","",OFFSET('Water Data'!$E$28,0,10*ROW('Water Data'!E127)))</f>
        <v/>
      </c>
      <c r="BX133" s="300" t="str">
        <f ca="true">+IF(OFFSET('Water Data'!$E$29,0,10*ROW('Water Data'!E127))="","",OFFSET('Water Data'!$E$29,0,10*ROW('Water Data'!E127)))</f>
        <v/>
      </c>
      <c r="BY133" s="300" t="str">
        <f ca="true">+IF(OFFSET('Water Data'!$F$27,0,10*ROW('Water Data'!F127))="","",OFFSET('Water Data'!$F$27,0,10*ROW('Water Data'!F127)))</f>
        <v/>
      </c>
      <c r="BZ133" s="300" t="str">
        <f ca="true">+IF(OFFSET('Water Data'!$F$28,0,10*ROW('Water Data'!F127))="","",OFFSET('Water Data'!$F$28,0,10*ROW('Water Data'!F127)))</f>
        <v/>
      </c>
      <c r="CA133" s="300" t="str">
        <f ca="true">+IF(OFFSET('Water Data'!$F$29,0,10*ROW('Water Data'!F127))="","",OFFSET('Water Data'!$F$29,0,10*ROW('Water Data'!F127)))</f>
        <v/>
      </c>
      <c r="CB133" s="300" t="str">
        <f ca="true">+IF(OFFSET('Water Data'!$G$27,0,10*ROW('Water Data'!G127))="","",OFFSET('Water Data'!$G$27,0,10*ROW('Water Data'!G127)))</f>
        <v/>
      </c>
      <c r="CC133" s="300" t="str">
        <f ca="true">+IF(OFFSET('Water Data'!$G$28,0,10*ROW('Water Data'!G127))="","",OFFSET('Water Data'!$G$28,0,10*ROW('Water Data'!G127)))</f>
        <v/>
      </c>
      <c r="CD133" s="300" t="str">
        <f ca="true">+IF(OFFSET('Water Data'!$G$29,0,10*ROW('Water Data'!G127))="","",OFFSET('Water Data'!$G$29,0,10*ROW('Water Data'!G127)))</f>
        <v/>
      </c>
      <c r="CE133" s="300" t="str">
        <f ca="true">+IF(OFFSET('Water Data'!$H$27,0,10*ROW('Water Data'!H127))="","",OFFSET('Water Data'!$H$27,0,10*ROW('Water Data'!H127)))</f>
        <v/>
      </c>
      <c r="CF133" s="300" t="str">
        <f ca="true">+IF(OFFSET('Water Data'!$H$28,0,10*ROW('Water Data'!H127))="","",OFFSET('Water Data'!$H$28,0,10*ROW('Water Data'!H127)))</f>
        <v/>
      </c>
      <c r="CG133" s="300" t="str">
        <f ca="true">+IF(OFFSET('Water Data'!$H$29,0,10*ROW('Water Data'!H127))="","",OFFSET('Water Data'!$H$29,0,10*ROW('Water Data'!H127)))</f>
        <v/>
      </c>
      <c r="CH133" s="300" t="str">
        <f ca="true">+IF(OFFSET('Water Data'!$I$27,0,10*ROW('Water Data'!I127))="","",OFFSET('Water Data'!$I$27,0,10*ROW('Water Data'!I127)))</f>
        <v/>
      </c>
      <c r="CI133" s="300" t="str">
        <f ca="true">+IF(OFFSET('Water Data'!$I$28,0,10*ROW('Water Data'!I127))="","",OFFSET('Water Data'!$I$28,0,10*ROW('Water Data'!I127)))</f>
        <v/>
      </c>
      <c r="CJ133" s="300" t="str">
        <f ca="true">+IF(OFFSET('Water Data'!$I$29,0,10*ROW('Water Data'!I127))="","",OFFSET('Water Data'!$I$29,0,10*ROW('Water Data'!I127)))</f>
        <v/>
      </c>
      <c r="CK133" s="300" t="str">
        <f ca="true">+IF(OFFSET('Sanitation Data'!$D$28,0,10*ROW('Sanitation Data'!D127))="","",OFFSET('Sanitation Data'!$D$28,0,10*ROW('Sanitation Data'!D127)))</f>
        <v/>
      </c>
      <c r="CL133" s="300" t="str">
        <f ca="true">+IF(OFFSET('Sanitation Data'!$D$29,0,10*ROW('Sanitation Data'!D127))="","",OFFSET('Sanitation Data'!$D$29,0,10*ROW('Sanitation Data'!D127)))</f>
        <v/>
      </c>
      <c r="CM133" s="300" t="str">
        <f ca="true">+IF(OFFSET('Sanitation Data'!$D$30,0,10*ROW('Sanitation Data'!D127))="","",OFFSET('Sanitation Data'!$D$30,0,10*ROW('Sanitation Data'!D127)))</f>
        <v/>
      </c>
      <c r="CN133" s="300" t="str">
        <f ca="true">+IF(OFFSET('Sanitation Data'!$D$31,0,10*ROW('Sanitation Data'!D127))="","",OFFSET('Sanitation Data'!$D$31,0,10*ROW('Sanitation Data'!D127)))</f>
        <v/>
      </c>
      <c r="CO133" s="300" t="str">
        <f ca="true">+IF(OFFSET('Sanitation Data'!$D$32,0,10*ROW('Sanitation Data'!D127))="","",OFFSET('Sanitation Data'!$D$32,0,10*ROW('Sanitation Data'!D127)))</f>
        <v/>
      </c>
      <c r="CP133" s="300" t="str">
        <f ca="true">+IF(OFFSET('Sanitation Data'!$E$28,0,10*ROW('Sanitation Data'!E127))="","",OFFSET('Sanitation Data'!$E$28,0,10*ROW('Sanitation Data'!E127)))</f>
        <v/>
      </c>
      <c r="CQ133" s="300" t="str">
        <f ca="true">+IF(OFFSET('Sanitation Data'!$E$29,0,10*ROW('Sanitation Data'!E127))="","",OFFSET('Sanitation Data'!$E$29,0,10*ROW('Sanitation Data'!E127)))</f>
        <v/>
      </c>
      <c r="CR133" s="300" t="str">
        <f ca="true">+IF(OFFSET('Sanitation Data'!$E$30,0,10*ROW('Sanitation Data'!E127))="","",OFFSET('Sanitation Data'!$E$30,0,10*ROW('Sanitation Data'!E127)))</f>
        <v/>
      </c>
      <c r="CS133" s="300" t="str">
        <f ca="true">+IF(OFFSET('Sanitation Data'!$E$31,0,10*ROW('Sanitation Data'!E127))="","",OFFSET('Sanitation Data'!$E$31,0,10*ROW('Sanitation Data'!E127)))</f>
        <v/>
      </c>
      <c r="CT133" s="300" t="str">
        <f ca="true">+IF(OFFSET('Sanitation Data'!$E$32,0,10*ROW('Sanitation Data'!E127))="","",OFFSET('Sanitation Data'!$E$32,0,10*ROW('Sanitation Data'!E127)))</f>
        <v/>
      </c>
      <c r="CU133" s="300" t="str">
        <f ca="true">+IF(OFFSET('Sanitation Data'!$F$28,0,10*ROW('Sanitation Data'!F127))="","",OFFSET('Sanitation Data'!$F$28,0,10*ROW('Sanitation Data'!F127)))</f>
        <v/>
      </c>
      <c r="CV133" s="300" t="str">
        <f ca="true">+IF(OFFSET('Sanitation Data'!$F$29,0,10*ROW('Sanitation Data'!F127))="","",OFFSET('Sanitation Data'!$F$29,0,10*ROW('Sanitation Data'!F127)))</f>
        <v/>
      </c>
      <c r="CW133" s="300" t="str">
        <f ca="true">+IF(OFFSET('Sanitation Data'!$F$30,0,10*ROW('Sanitation Data'!F127))="","",OFFSET('Sanitation Data'!$F$30,0,10*ROW('Sanitation Data'!F127)))</f>
        <v/>
      </c>
      <c r="CX133" s="300" t="str">
        <f ca="true">+IF(OFFSET('Sanitation Data'!$F$31,0,10*ROW('Sanitation Data'!F127))="","",OFFSET('Sanitation Data'!$F$31,0,10*ROW('Sanitation Data'!F127)))</f>
        <v/>
      </c>
      <c r="CY133" s="300" t="str">
        <f ca="true">+IF(OFFSET('Sanitation Data'!$F$32,0,10*ROW('Sanitation Data'!F127))="","",OFFSET('Sanitation Data'!$F$32,0,10*ROW('Sanitation Data'!F127)))</f>
        <v/>
      </c>
      <c r="CZ133" s="300" t="str">
        <f ca="true">+IF(OFFSET('Sanitation Data'!$G$28,0,10*ROW('Sanitation Data'!G127))="","",OFFSET('Sanitation Data'!$G$28,0,10*ROW('Sanitation Data'!G127)))</f>
        <v/>
      </c>
      <c r="DA133" s="300" t="str">
        <f ca="true">+IF(OFFSET('Sanitation Data'!$G$29,0,10*ROW('Sanitation Data'!G127))="","",OFFSET('Sanitation Data'!$G$29,0,10*ROW('Sanitation Data'!G127)))</f>
        <v/>
      </c>
      <c r="DB133" s="300" t="str">
        <f ca="true">+IF(OFFSET('Sanitation Data'!$G$30,0,10*ROW('Sanitation Data'!G127))="","",OFFSET('Sanitation Data'!$G$30,0,10*ROW('Sanitation Data'!G127)))</f>
        <v/>
      </c>
      <c r="DC133" s="300" t="str">
        <f ca="true">+IF(OFFSET('Sanitation Data'!$G$31,0,10*ROW('Sanitation Data'!G127))="","",OFFSET('Sanitation Data'!$G$31,0,10*ROW('Sanitation Data'!G127)))</f>
        <v/>
      </c>
      <c r="DD133" s="300" t="str">
        <f ca="true">+IF(OFFSET('Sanitation Data'!$G$32,0,10*ROW('Sanitation Data'!G127))="","",OFFSET('Sanitation Data'!$G$32,0,10*ROW('Sanitation Data'!G127)))</f>
        <v/>
      </c>
      <c r="DE133" s="300" t="str">
        <f ca="true">+IF(OFFSET('Sanitation Data'!$H$28,0,10*ROW('Sanitation Data'!H127))="","",OFFSET('Sanitation Data'!$H$28,0,10*ROW('Sanitation Data'!H127)))</f>
        <v/>
      </c>
      <c r="DF133" s="300" t="str">
        <f ca="true">+IF(OFFSET('Sanitation Data'!$H$29,0,10*ROW('Sanitation Data'!H127))="","",OFFSET('Sanitation Data'!$H$29,0,10*ROW('Sanitation Data'!H127)))</f>
        <v/>
      </c>
      <c r="DG133" s="300" t="str">
        <f ca="true">+IF(OFFSET('Sanitation Data'!$H$30,0,10*ROW('Sanitation Data'!H127))="","",OFFSET('Sanitation Data'!$H$30,0,10*ROW('Sanitation Data'!H127)))</f>
        <v/>
      </c>
      <c r="DH133" s="300" t="str">
        <f ca="true">+IF(OFFSET('Sanitation Data'!$H$31,0,10*ROW('Sanitation Data'!H127))="","",OFFSET('Sanitation Data'!$H$31,0,10*ROW('Sanitation Data'!H127)))</f>
        <v/>
      </c>
      <c r="DI133" s="300" t="str">
        <f ca="true">+IF(OFFSET('Sanitation Data'!$H$32,0,10*ROW('Sanitation Data'!H127))="","",OFFSET('Sanitation Data'!$H$32,0,10*ROW('Sanitation Data'!H127)))</f>
        <v/>
      </c>
      <c r="DJ133" s="300" t="str">
        <f ca="true">+IF(OFFSET('Sanitation Data'!$I$28,0,10*ROW('Sanitation Data'!I127))="","",OFFSET('Sanitation Data'!$I$28,0,10*ROW('Sanitation Data'!I127)))</f>
        <v/>
      </c>
      <c r="DK133" s="300" t="str">
        <f ca="true">+IF(OFFSET('Sanitation Data'!$I$29,0,10*ROW('Sanitation Data'!I127))="","",OFFSET('Sanitation Data'!$I$29,0,10*ROW('Sanitation Data'!I127)))</f>
        <v/>
      </c>
      <c r="DL133" s="300" t="str">
        <f ca="true">+IF(OFFSET('Sanitation Data'!$I$30,0,10*ROW('Sanitation Data'!I127))="","",OFFSET('Sanitation Data'!$I$30,0,10*ROW('Sanitation Data'!I127)))</f>
        <v/>
      </c>
      <c r="DM133" s="300" t="str">
        <f ca="true">+IF(OFFSET('Sanitation Data'!$I$31,0,10*ROW('Sanitation Data'!I127))="","",OFFSET('Sanitation Data'!$I$31,0,10*ROW('Sanitation Data'!I127)))</f>
        <v/>
      </c>
      <c r="DN133" s="300" t="str">
        <f ca="true">+IF(OFFSET('Sanitation Data'!$I$32,0,10*ROW('Sanitation Data'!I127))="","",OFFSET('Sanitation Data'!$I$32,0,10*ROW('Sanitation Data'!I127)))</f>
        <v/>
      </c>
      <c r="DO133" s="300" t="str">
        <f ca="true">+IF(OFFSET('Hygiene Data'!$D$11,0,10*ROW('Hygiene Data'!D127))="","",OFFSET('Hygiene Data'!$D$11,0,10*ROW('Hygiene Data'!D127)))</f>
        <v/>
      </c>
      <c r="DP133" s="300" t="str">
        <f ca="true">+IF(OFFSET('Hygiene Data'!$D$12,0,10*ROW('Hygiene Data'!D127))="","",OFFSET('Hygiene Data'!$D$12,0,10*ROW('Hygiene Data'!D127)))</f>
        <v/>
      </c>
      <c r="DQ133" s="300" t="str">
        <f ca="true">+IF(OFFSET('Hygiene Data'!$D$13,0,10*ROW('Hygiene Data'!D127))="","",OFFSET('Hygiene Data'!$D$13,0,10*ROW('Hygiene Data'!D127)))</f>
        <v/>
      </c>
      <c r="DR133" s="300" t="str">
        <f ca="true">+IF(OFFSET('Hygiene Data'!$E$11,0,10*ROW('Hygiene Data'!E127))="","",OFFSET('Hygiene Data'!$E$11,0,10*ROW('Hygiene Data'!E127)))</f>
        <v/>
      </c>
      <c r="DS133" s="300" t="str">
        <f ca="true">+IF(OFFSET('Hygiene Data'!$E$12,0,10*ROW('Hygiene Data'!E127))="","",OFFSET('Hygiene Data'!$E$12,0,10*ROW('Hygiene Data'!E127)))</f>
        <v/>
      </c>
      <c r="DT133" s="300" t="str">
        <f ca="true">+IF(OFFSET('Hygiene Data'!$E$13,0,10*ROW('Hygiene Data'!E127))="","",OFFSET('Hygiene Data'!$E$13,0,10*ROW('Hygiene Data'!E127)))</f>
        <v/>
      </c>
      <c r="DU133" s="300" t="str">
        <f ca="true">+IF(OFFSET('Hygiene Data'!$F$11,0,10*ROW('Hygiene Data'!F127))="","",OFFSET('Hygiene Data'!$F$11,0,10*ROW('Hygiene Data'!F127)))</f>
        <v/>
      </c>
      <c r="DV133" s="300" t="str">
        <f ca="true">+IF(OFFSET('Hygiene Data'!$F$12,0,10*ROW('Hygiene Data'!F127))="","",OFFSET('Hygiene Data'!$F$12,0,10*ROW('Hygiene Data'!F127)))</f>
        <v/>
      </c>
      <c r="DW133" s="300" t="str">
        <f ca="true">+IF(OFFSET('Hygiene Data'!$F$13,0,10*ROW('Hygiene Data'!F127))="","",OFFSET('Hygiene Data'!$F$13,0,10*ROW('Hygiene Data'!F127)))</f>
        <v/>
      </c>
      <c r="DX133" s="300" t="str">
        <f ca="true">+IF(OFFSET('Hygiene Data'!$G$11,0,10*ROW('Hygiene Data'!G127))="","",OFFSET('Hygiene Data'!$G$11,0,10*ROW('Hygiene Data'!G127)))</f>
        <v/>
      </c>
      <c r="DY133" s="300" t="str">
        <f ca="true">+IF(OFFSET('Hygiene Data'!$G$12,0,10*ROW('Hygiene Data'!G127))="","",OFFSET('Hygiene Data'!$G$12,0,10*ROW('Hygiene Data'!G127)))</f>
        <v/>
      </c>
      <c r="DZ133" s="300" t="str">
        <f ca="true">+IF(OFFSET('Hygiene Data'!$G$13,0,10*ROW('Hygiene Data'!G127))="","",OFFSET('Hygiene Data'!$G$13,0,10*ROW('Hygiene Data'!G127)))</f>
        <v/>
      </c>
      <c r="EA133" s="300" t="str">
        <f ca="true">+IF(OFFSET('Hygiene Data'!$H$11,0,10*ROW('Hygiene Data'!H127))="","",OFFSET('Hygiene Data'!$H$11,0,10*ROW('Hygiene Data'!H127)))</f>
        <v/>
      </c>
      <c r="EB133" s="300" t="str">
        <f ca="true">+IF(OFFSET('Hygiene Data'!$H$12,0,10*ROW('Hygiene Data'!H127))="","",OFFSET('Hygiene Data'!$H$12,0,10*ROW('Hygiene Data'!H127)))</f>
        <v/>
      </c>
      <c r="EC133" s="300" t="str">
        <f ca="true">+IF(OFFSET('Hygiene Data'!$H$13,0,10*ROW('Hygiene Data'!H127))="","",OFFSET('Hygiene Data'!$H$13,0,10*ROW('Hygiene Data'!H127)))</f>
        <v/>
      </c>
      <c r="ED133" s="300" t="str">
        <f ca="true">+IF(OFFSET('Hygiene Data'!$I$11,0,10*ROW('Hygiene Data'!I127))="","",OFFSET('Hygiene Data'!$I$11,0,10*ROW('Hygiene Data'!I127)))</f>
        <v/>
      </c>
      <c r="EE133" s="300" t="str">
        <f ca="true">+IF(OFFSET('Hygiene Data'!$I$12,0,10*ROW('Hygiene Data'!I127))="","",OFFSET('Hygiene Data'!$I$12,0,10*ROW('Hygiene Data'!I127)))</f>
        <v/>
      </c>
      <c r="EF133" s="300"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57"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0"/>
      <c r="BS134" s="300" t="str">
        <f ca="true">+IF(OFFSET('Water Data'!$D$27,0,10*ROW('Water Data'!D128))="","",OFFSET('Water Data'!$D$27,0,10*ROW('Water Data'!D128)))</f>
        <v/>
      </c>
      <c r="BT134" s="300" t="str">
        <f ca="true">+IF(OFFSET('Water Data'!$D$28,0,10*ROW('Water Data'!D128))="","",OFFSET('Water Data'!$D$28,0,10*ROW('Water Data'!D128)))</f>
        <v/>
      </c>
      <c r="BU134" s="300" t="str">
        <f ca="true">+IF(OFFSET('Water Data'!$D$29,0,10*ROW('Water Data'!D128))="","",OFFSET('Water Data'!$D$29,0,10*ROW('Water Data'!D128)))</f>
        <v/>
      </c>
      <c r="BV134" s="300" t="str">
        <f ca="true">+IF(OFFSET('Water Data'!$E$27,0,10*ROW('Water Data'!E128))="","",OFFSET('Water Data'!$E$27,0,10*ROW('Water Data'!E128)))</f>
        <v/>
      </c>
      <c r="BW134" s="300" t="str">
        <f ca="true">+IF(OFFSET('Water Data'!$E$28,0,10*ROW('Water Data'!E128))="","",OFFSET('Water Data'!$E$28,0,10*ROW('Water Data'!E128)))</f>
        <v/>
      </c>
      <c r="BX134" s="300" t="str">
        <f ca="true">+IF(OFFSET('Water Data'!$E$29,0,10*ROW('Water Data'!E128))="","",OFFSET('Water Data'!$E$29,0,10*ROW('Water Data'!E128)))</f>
        <v/>
      </c>
      <c r="BY134" s="300" t="str">
        <f ca="true">+IF(OFFSET('Water Data'!$F$27,0,10*ROW('Water Data'!F128))="","",OFFSET('Water Data'!$F$27,0,10*ROW('Water Data'!F128)))</f>
        <v/>
      </c>
      <c r="BZ134" s="300" t="str">
        <f ca="true">+IF(OFFSET('Water Data'!$F$28,0,10*ROW('Water Data'!F128))="","",OFFSET('Water Data'!$F$28,0,10*ROW('Water Data'!F128)))</f>
        <v/>
      </c>
      <c r="CA134" s="300" t="str">
        <f ca="true">+IF(OFFSET('Water Data'!$F$29,0,10*ROW('Water Data'!F128))="","",OFFSET('Water Data'!$F$29,0,10*ROW('Water Data'!F128)))</f>
        <v/>
      </c>
      <c r="CB134" s="300" t="str">
        <f ca="true">+IF(OFFSET('Water Data'!$G$27,0,10*ROW('Water Data'!G128))="","",OFFSET('Water Data'!$G$27,0,10*ROW('Water Data'!G128)))</f>
        <v/>
      </c>
      <c r="CC134" s="300" t="str">
        <f ca="true">+IF(OFFSET('Water Data'!$G$28,0,10*ROW('Water Data'!G128))="","",OFFSET('Water Data'!$G$28,0,10*ROW('Water Data'!G128)))</f>
        <v/>
      </c>
      <c r="CD134" s="300" t="str">
        <f ca="true">+IF(OFFSET('Water Data'!$G$29,0,10*ROW('Water Data'!G128))="","",OFFSET('Water Data'!$G$29,0,10*ROW('Water Data'!G128)))</f>
        <v/>
      </c>
      <c r="CE134" s="300" t="str">
        <f ca="true">+IF(OFFSET('Water Data'!$H$27,0,10*ROW('Water Data'!H128))="","",OFFSET('Water Data'!$H$27,0,10*ROW('Water Data'!H128)))</f>
        <v/>
      </c>
      <c r="CF134" s="300" t="str">
        <f ca="true">+IF(OFFSET('Water Data'!$H$28,0,10*ROW('Water Data'!H128))="","",OFFSET('Water Data'!$H$28,0,10*ROW('Water Data'!H128)))</f>
        <v/>
      </c>
      <c r="CG134" s="300" t="str">
        <f ca="true">+IF(OFFSET('Water Data'!$H$29,0,10*ROW('Water Data'!H128))="","",OFFSET('Water Data'!$H$29,0,10*ROW('Water Data'!H128)))</f>
        <v/>
      </c>
      <c r="CH134" s="300" t="str">
        <f ca="true">+IF(OFFSET('Water Data'!$I$27,0,10*ROW('Water Data'!I128))="","",OFFSET('Water Data'!$I$27,0,10*ROW('Water Data'!I128)))</f>
        <v/>
      </c>
      <c r="CI134" s="300" t="str">
        <f ca="true">+IF(OFFSET('Water Data'!$I$28,0,10*ROW('Water Data'!I128))="","",OFFSET('Water Data'!$I$28,0,10*ROW('Water Data'!I128)))</f>
        <v/>
      </c>
      <c r="CJ134" s="300" t="str">
        <f ca="true">+IF(OFFSET('Water Data'!$I$29,0,10*ROW('Water Data'!I128))="","",OFFSET('Water Data'!$I$29,0,10*ROW('Water Data'!I128)))</f>
        <v/>
      </c>
      <c r="CK134" s="300" t="str">
        <f ca="true">+IF(OFFSET('Sanitation Data'!$D$28,0,10*ROW('Sanitation Data'!D128))="","",OFFSET('Sanitation Data'!$D$28,0,10*ROW('Sanitation Data'!D128)))</f>
        <v/>
      </c>
      <c r="CL134" s="300" t="str">
        <f ca="true">+IF(OFFSET('Sanitation Data'!$D$29,0,10*ROW('Sanitation Data'!D128))="","",OFFSET('Sanitation Data'!$D$29,0,10*ROW('Sanitation Data'!D128)))</f>
        <v/>
      </c>
      <c r="CM134" s="300" t="str">
        <f ca="true">+IF(OFFSET('Sanitation Data'!$D$30,0,10*ROW('Sanitation Data'!D128))="","",OFFSET('Sanitation Data'!$D$30,0,10*ROW('Sanitation Data'!D128)))</f>
        <v/>
      </c>
      <c r="CN134" s="300" t="str">
        <f ca="true">+IF(OFFSET('Sanitation Data'!$D$31,0,10*ROW('Sanitation Data'!D128))="","",OFFSET('Sanitation Data'!$D$31,0,10*ROW('Sanitation Data'!D128)))</f>
        <v/>
      </c>
      <c r="CO134" s="300" t="str">
        <f ca="true">+IF(OFFSET('Sanitation Data'!$D$32,0,10*ROW('Sanitation Data'!D128))="","",OFFSET('Sanitation Data'!$D$32,0,10*ROW('Sanitation Data'!D128)))</f>
        <v/>
      </c>
      <c r="CP134" s="300" t="str">
        <f ca="true">+IF(OFFSET('Sanitation Data'!$E$28,0,10*ROW('Sanitation Data'!E128))="","",OFFSET('Sanitation Data'!$E$28,0,10*ROW('Sanitation Data'!E128)))</f>
        <v/>
      </c>
      <c r="CQ134" s="300" t="str">
        <f ca="true">+IF(OFFSET('Sanitation Data'!$E$29,0,10*ROW('Sanitation Data'!E128))="","",OFFSET('Sanitation Data'!$E$29,0,10*ROW('Sanitation Data'!E128)))</f>
        <v/>
      </c>
      <c r="CR134" s="300" t="str">
        <f ca="true">+IF(OFFSET('Sanitation Data'!$E$30,0,10*ROW('Sanitation Data'!E128))="","",OFFSET('Sanitation Data'!$E$30,0,10*ROW('Sanitation Data'!E128)))</f>
        <v/>
      </c>
      <c r="CS134" s="300" t="str">
        <f ca="true">+IF(OFFSET('Sanitation Data'!$E$31,0,10*ROW('Sanitation Data'!E128))="","",OFFSET('Sanitation Data'!$E$31,0,10*ROW('Sanitation Data'!E128)))</f>
        <v/>
      </c>
      <c r="CT134" s="300" t="str">
        <f ca="true">+IF(OFFSET('Sanitation Data'!$E$32,0,10*ROW('Sanitation Data'!E128))="","",OFFSET('Sanitation Data'!$E$32,0,10*ROW('Sanitation Data'!E128)))</f>
        <v/>
      </c>
      <c r="CU134" s="300" t="str">
        <f ca="true">+IF(OFFSET('Sanitation Data'!$F$28,0,10*ROW('Sanitation Data'!F128))="","",OFFSET('Sanitation Data'!$F$28,0,10*ROW('Sanitation Data'!F128)))</f>
        <v/>
      </c>
      <c r="CV134" s="300" t="str">
        <f ca="true">+IF(OFFSET('Sanitation Data'!$F$29,0,10*ROW('Sanitation Data'!F128))="","",OFFSET('Sanitation Data'!$F$29,0,10*ROW('Sanitation Data'!F128)))</f>
        <v/>
      </c>
      <c r="CW134" s="300" t="str">
        <f ca="true">+IF(OFFSET('Sanitation Data'!$F$30,0,10*ROW('Sanitation Data'!F128))="","",OFFSET('Sanitation Data'!$F$30,0,10*ROW('Sanitation Data'!F128)))</f>
        <v/>
      </c>
      <c r="CX134" s="300" t="str">
        <f ca="true">+IF(OFFSET('Sanitation Data'!$F$31,0,10*ROW('Sanitation Data'!F128))="","",OFFSET('Sanitation Data'!$F$31,0,10*ROW('Sanitation Data'!F128)))</f>
        <v/>
      </c>
      <c r="CY134" s="300" t="str">
        <f ca="true">+IF(OFFSET('Sanitation Data'!$F$32,0,10*ROW('Sanitation Data'!F128))="","",OFFSET('Sanitation Data'!$F$32,0,10*ROW('Sanitation Data'!F128)))</f>
        <v/>
      </c>
      <c r="CZ134" s="300" t="str">
        <f ca="true">+IF(OFFSET('Sanitation Data'!$G$28,0,10*ROW('Sanitation Data'!G128))="","",OFFSET('Sanitation Data'!$G$28,0,10*ROW('Sanitation Data'!G128)))</f>
        <v/>
      </c>
      <c r="DA134" s="300" t="str">
        <f ca="true">+IF(OFFSET('Sanitation Data'!$G$29,0,10*ROW('Sanitation Data'!G128))="","",OFFSET('Sanitation Data'!$G$29,0,10*ROW('Sanitation Data'!G128)))</f>
        <v/>
      </c>
      <c r="DB134" s="300" t="str">
        <f ca="true">+IF(OFFSET('Sanitation Data'!$G$30,0,10*ROW('Sanitation Data'!G128))="","",OFFSET('Sanitation Data'!$G$30,0,10*ROW('Sanitation Data'!G128)))</f>
        <v/>
      </c>
      <c r="DC134" s="300" t="str">
        <f ca="true">+IF(OFFSET('Sanitation Data'!$G$31,0,10*ROW('Sanitation Data'!G128))="","",OFFSET('Sanitation Data'!$G$31,0,10*ROW('Sanitation Data'!G128)))</f>
        <v/>
      </c>
      <c r="DD134" s="300" t="str">
        <f ca="true">+IF(OFFSET('Sanitation Data'!$G$32,0,10*ROW('Sanitation Data'!G128))="","",OFFSET('Sanitation Data'!$G$32,0,10*ROW('Sanitation Data'!G128)))</f>
        <v/>
      </c>
      <c r="DE134" s="300" t="str">
        <f ca="true">+IF(OFFSET('Sanitation Data'!$H$28,0,10*ROW('Sanitation Data'!H128))="","",OFFSET('Sanitation Data'!$H$28,0,10*ROW('Sanitation Data'!H128)))</f>
        <v/>
      </c>
      <c r="DF134" s="300" t="str">
        <f ca="true">+IF(OFFSET('Sanitation Data'!$H$29,0,10*ROW('Sanitation Data'!H128))="","",OFFSET('Sanitation Data'!$H$29,0,10*ROW('Sanitation Data'!H128)))</f>
        <v/>
      </c>
      <c r="DG134" s="300" t="str">
        <f ca="true">+IF(OFFSET('Sanitation Data'!$H$30,0,10*ROW('Sanitation Data'!H128))="","",OFFSET('Sanitation Data'!$H$30,0,10*ROW('Sanitation Data'!H128)))</f>
        <v/>
      </c>
      <c r="DH134" s="300" t="str">
        <f ca="true">+IF(OFFSET('Sanitation Data'!$H$31,0,10*ROW('Sanitation Data'!H128))="","",OFFSET('Sanitation Data'!$H$31,0,10*ROW('Sanitation Data'!H128)))</f>
        <v/>
      </c>
      <c r="DI134" s="300" t="str">
        <f ca="true">+IF(OFFSET('Sanitation Data'!$H$32,0,10*ROW('Sanitation Data'!H128))="","",OFFSET('Sanitation Data'!$H$32,0,10*ROW('Sanitation Data'!H128)))</f>
        <v/>
      </c>
      <c r="DJ134" s="300" t="str">
        <f ca="true">+IF(OFFSET('Sanitation Data'!$I$28,0,10*ROW('Sanitation Data'!I128))="","",OFFSET('Sanitation Data'!$I$28,0,10*ROW('Sanitation Data'!I128)))</f>
        <v/>
      </c>
      <c r="DK134" s="300" t="str">
        <f ca="true">+IF(OFFSET('Sanitation Data'!$I$29,0,10*ROW('Sanitation Data'!I128))="","",OFFSET('Sanitation Data'!$I$29,0,10*ROW('Sanitation Data'!I128)))</f>
        <v/>
      </c>
      <c r="DL134" s="300" t="str">
        <f ca="true">+IF(OFFSET('Sanitation Data'!$I$30,0,10*ROW('Sanitation Data'!I128))="","",OFFSET('Sanitation Data'!$I$30,0,10*ROW('Sanitation Data'!I128)))</f>
        <v/>
      </c>
      <c r="DM134" s="300" t="str">
        <f ca="true">+IF(OFFSET('Sanitation Data'!$I$31,0,10*ROW('Sanitation Data'!I128))="","",OFFSET('Sanitation Data'!$I$31,0,10*ROW('Sanitation Data'!I128)))</f>
        <v/>
      </c>
      <c r="DN134" s="300" t="str">
        <f ca="true">+IF(OFFSET('Sanitation Data'!$I$32,0,10*ROW('Sanitation Data'!I128))="","",OFFSET('Sanitation Data'!$I$32,0,10*ROW('Sanitation Data'!I128)))</f>
        <v/>
      </c>
      <c r="DO134" s="300" t="str">
        <f ca="true">+IF(OFFSET('Hygiene Data'!$D$11,0,10*ROW('Hygiene Data'!D128))="","",OFFSET('Hygiene Data'!$D$11,0,10*ROW('Hygiene Data'!D128)))</f>
        <v/>
      </c>
      <c r="DP134" s="300" t="str">
        <f ca="true">+IF(OFFSET('Hygiene Data'!$D$12,0,10*ROW('Hygiene Data'!D128))="","",OFFSET('Hygiene Data'!$D$12,0,10*ROW('Hygiene Data'!D128)))</f>
        <v/>
      </c>
      <c r="DQ134" s="300" t="str">
        <f ca="true">+IF(OFFSET('Hygiene Data'!$D$13,0,10*ROW('Hygiene Data'!D128))="","",OFFSET('Hygiene Data'!$D$13,0,10*ROW('Hygiene Data'!D128)))</f>
        <v/>
      </c>
      <c r="DR134" s="300" t="str">
        <f ca="true">+IF(OFFSET('Hygiene Data'!$E$11,0,10*ROW('Hygiene Data'!E128))="","",OFFSET('Hygiene Data'!$E$11,0,10*ROW('Hygiene Data'!E128)))</f>
        <v/>
      </c>
      <c r="DS134" s="300" t="str">
        <f ca="true">+IF(OFFSET('Hygiene Data'!$E$12,0,10*ROW('Hygiene Data'!E128))="","",OFFSET('Hygiene Data'!$E$12,0,10*ROW('Hygiene Data'!E128)))</f>
        <v/>
      </c>
      <c r="DT134" s="300" t="str">
        <f ca="true">+IF(OFFSET('Hygiene Data'!$E$13,0,10*ROW('Hygiene Data'!E128))="","",OFFSET('Hygiene Data'!$E$13,0,10*ROW('Hygiene Data'!E128)))</f>
        <v/>
      </c>
      <c r="DU134" s="300" t="str">
        <f ca="true">+IF(OFFSET('Hygiene Data'!$F$11,0,10*ROW('Hygiene Data'!F128))="","",OFFSET('Hygiene Data'!$F$11,0,10*ROW('Hygiene Data'!F128)))</f>
        <v/>
      </c>
      <c r="DV134" s="300" t="str">
        <f ca="true">+IF(OFFSET('Hygiene Data'!$F$12,0,10*ROW('Hygiene Data'!F128))="","",OFFSET('Hygiene Data'!$F$12,0,10*ROW('Hygiene Data'!F128)))</f>
        <v/>
      </c>
      <c r="DW134" s="300" t="str">
        <f ca="true">+IF(OFFSET('Hygiene Data'!$F$13,0,10*ROW('Hygiene Data'!F128))="","",OFFSET('Hygiene Data'!$F$13,0,10*ROW('Hygiene Data'!F128)))</f>
        <v/>
      </c>
      <c r="DX134" s="300" t="str">
        <f ca="true">+IF(OFFSET('Hygiene Data'!$G$11,0,10*ROW('Hygiene Data'!G128))="","",OFFSET('Hygiene Data'!$G$11,0,10*ROW('Hygiene Data'!G128)))</f>
        <v/>
      </c>
      <c r="DY134" s="300" t="str">
        <f ca="true">+IF(OFFSET('Hygiene Data'!$G$12,0,10*ROW('Hygiene Data'!G128))="","",OFFSET('Hygiene Data'!$G$12,0,10*ROW('Hygiene Data'!G128)))</f>
        <v/>
      </c>
      <c r="DZ134" s="300" t="str">
        <f ca="true">+IF(OFFSET('Hygiene Data'!$G$13,0,10*ROW('Hygiene Data'!G128))="","",OFFSET('Hygiene Data'!$G$13,0,10*ROW('Hygiene Data'!G128)))</f>
        <v/>
      </c>
      <c r="EA134" s="300" t="str">
        <f ca="true">+IF(OFFSET('Hygiene Data'!$H$11,0,10*ROW('Hygiene Data'!H128))="","",OFFSET('Hygiene Data'!$H$11,0,10*ROW('Hygiene Data'!H128)))</f>
        <v/>
      </c>
      <c r="EB134" s="300" t="str">
        <f ca="true">+IF(OFFSET('Hygiene Data'!$H$12,0,10*ROW('Hygiene Data'!H128))="","",OFFSET('Hygiene Data'!$H$12,0,10*ROW('Hygiene Data'!H128)))</f>
        <v/>
      </c>
      <c r="EC134" s="300" t="str">
        <f ca="true">+IF(OFFSET('Hygiene Data'!$H$13,0,10*ROW('Hygiene Data'!H128))="","",OFFSET('Hygiene Data'!$H$13,0,10*ROW('Hygiene Data'!H128)))</f>
        <v/>
      </c>
      <c r="ED134" s="300" t="str">
        <f ca="true">+IF(OFFSET('Hygiene Data'!$I$11,0,10*ROW('Hygiene Data'!I128))="","",OFFSET('Hygiene Data'!$I$11,0,10*ROW('Hygiene Data'!I128)))</f>
        <v/>
      </c>
      <c r="EE134" s="300" t="str">
        <f ca="true">+IF(OFFSET('Hygiene Data'!$I$12,0,10*ROW('Hygiene Data'!I128))="","",OFFSET('Hygiene Data'!$I$12,0,10*ROW('Hygiene Data'!I128)))</f>
        <v/>
      </c>
      <c r="EF134" s="300"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57"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0"/>
      <c r="BS135" s="300" t="str">
        <f ca="true">+IF(OFFSET('Water Data'!$D$27,0,10*ROW('Water Data'!D129))="","",OFFSET('Water Data'!$D$27,0,10*ROW('Water Data'!D129)))</f>
        <v/>
      </c>
      <c r="BT135" s="300" t="str">
        <f ca="true">+IF(OFFSET('Water Data'!$D$28,0,10*ROW('Water Data'!D129))="","",OFFSET('Water Data'!$D$28,0,10*ROW('Water Data'!D129)))</f>
        <v/>
      </c>
      <c r="BU135" s="300" t="str">
        <f ca="true">+IF(OFFSET('Water Data'!$D$29,0,10*ROW('Water Data'!D129))="","",OFFSET('Water Data'!$D$29,0,10*ROW('Water Data'!D129)))</f>
        <v/>
      </c>
      <c r="BV135" s="300" t="str">
        <f ca="true">+IF(OFFSET('Water Data'!$E$27,0,10*ROW('Water Data'!E129))="","",OFFSET('Water Data'!$E$27,0,10*ROW('Water Data'!E129)))</f>
        <v/>
      </c>
      <c r="BW135" s="300" t="str">
        <f ca="true">+IF(OFFSET('Water Data'!$E$28,0,10*ROW('Water Data'!E129))="","",OFFSET('Water Data'!$E$28,0,10*ROW('Water Data'!E129)))</f>
        <v/>
      </c>
      <c r="BX135" s="300" t="str">
        <f ca="true">+IF(OFFSET('Water Data'!$E$29,0,10*ROW('Water Data'!E129))="","",OFFSET('Water Data'!$E$29,0,10*ROW('Water Data'!E129)))</f>
        <v/>
      </c>
      <c r="BY135" s="300" t="str">
        <f ca="true">+IF(OFFSET('Water Data'!$F$27,0,10*ROW('Water Data'!F129))="","",OFFSET('Water Data'!$F$27,0,10*ROW('Water Data'!F129)))</f>
        <v/>
      </c>
      <c r="BZ135" s="300" t="str">
        <f ca="true">+IF(OFFSET('Water Data'!$F$28,0,10*ROW('Water Data'!F129))="","",OFFSET('Water Data'!$F$28,0,10*ROW('Water Data'!F129)))</f>
        <v/>
      </c>
      <c r="CA135" s="300" t="str">
        <f ca="true">+IF(OFFSET('Water Data'!$F$29,0,10*ROW('Water Data'!F129))="","",OFFSET('Water Data'!$F$29,0,10*ROW('Water Data'!F129)))</f>
        <v/>
      </c>
      <c r="CB135" s="300" t="str">
        <f ca="true">+IF(OFFSET('Water Data'!$G$27,0,10*ROW('Water Data'!G129))="","",OFFSET('Water Data'!$G$27,0,10*ROW('Water Data'!G129)))</f>
        <v/>
      </c>
      <c r="CC135" s="300" t="str">
        <f ca="true">+IF(OFFSET('Water Data'!$G$28,0,10*ROW('Water Data'!G129))="","",OFFSET('Water Data'!$G$28,0,10*ROW('Water Data'!G129)))</f>
        <v/>
      </c>
      <c r="CD135" s="300" t="str">
        <f ca="true">+IF(OFFSET('Water Data'!$G$29,0,10*ROW('Water Data'!G129))="","",OFFSET('Water Data'!$G$29,0,10*ROW('Water Data'!G129)))</f>
        <v/>
      </c>
      <c r="CE135" s="300" t="str">
        <f ca="true">+IF(OFFSET('Water Data'!$H$27,0,10*ROW('Water Data'!H129))="","",OFFSET('Water Data'!$H$27,0,10*ROW('Water Data'!H129)))</f>
        <v/>
      </c>
      <c r="CF135" s="300" t="str">
        <f ca="true">+IF(OFFSET('Water Data'!$H$28,0,10*ROW('Water Data'!H129))="","",OFFSET('Water Data'!$H$28,0,10*ROW('Water Data'!H129)))</f>
        <v/>
      </c>
      <c r="CG135" s="300" t="str">
        <f ca="true">+IF(OFFSET('Water Data'!$H$29,0,10*ROW('Water Data'!H129))="","",OFFSET('Water Data'!$H$29,0,10*ROW('Water Data'!H129)))</f>
        <v/>
      </c>
      <c r="CH135" s="300" t="str">
        <f ca="true">+IF(OFFSET('Water Data'!$I$27,0,10*ROW('Water Data'!I129))="","",OFFSET('Water Data'!$I$27,0,10*ROW('Water Data'!I129)))</f>
        <v/>
      </c>
      <c r="CI135" s="300" t="str">
        <f ca="true">+IF(OFFSET('Water Data'!$I$28,0,10*ROW('Water Data'!I129))="","",OFFSET('Water Data'!$I$28,0,10*ROW('Water Data'!I129)))</f>
        <v/>
      </c>
      <c r="CJ135" s="300" t="str">
        <f ca="true">+IF(OFFSET('Water Data'!$I$29,0,10*ROW('Water Data'!I129))="","",OFFSET('Water Data'!$I$29,0,10*ROW('Water Data'!I129)))</f>
        <v/>
      </c>
      <c r="CK135" s="300" t="str">
        <f ca="true">+IF(OFFSET('Sanitation Data'!$D$28,0,10*ROW('Sanitation Data'!D129))="","",OFFSET('Sanitation Data'!$D$28,0,10*ROW('Sanitation Data'!D129)))</f>
        <v/>
      </c>
      <c r="CL135" s="300" t="str">
        <f ca="true">+IF(OFFSET('Sanitation Data'!$D$29,0,10*ROW('Sanitation Data'!D129))="","",OFFSET('Sanitation Data'!$D$29,0,10*ROW('Sanitation Data'!D129)))</f>
        <v/>
      </c>
      <c r="CM135" s="300" t="str">
        <f ca="true">+IF(OFFSET('Sanitation Data'!$D$30,0,10*ROW('Sanitation Data'!D129))="","",OFFSET('Sanitation Data'!$D$30,0,10*ROW('Sanitation Data'!D129)))</f>
        <v/>
      </c>
      <c r="CN135" s="300" t="str">
        <f ca="true">+IF(OFFSET('Sanitation Data'!$D$31,0,10*ROW('Sanitation Data'!D129))="","",OFFSET('Sanitation Data'!$D$31,0,10*ROW('Sanitation Data'!D129)))</f>
        <v/>
      </c>
      <c r="CO135" s="300" t="str">
        <f ca="true">+IF(OFFSET('Sanitation Data'!$D$32,0,10*ROW('Sanitation Data'!D129))="","",OFFSET('Sanitation Data'!$D$32,0,10*ROW('Sanitation Data'!D129)))</f>
        <v/>
      </c>
      <c r="CP135" s="300" t="str">
        <f ca="true">+IF(OFFSET('Sanitation Data'!$E$28,0,10*ROW('Sanitation Data'!E129))="","",OFFSET('Sanitation Data'!$E$28,0,10*ROW('Sanitation Data'!E129)))</f>
        <v/>
      </c>
      <c r="CQ135" s="300" t="str">
        <f ca="true">+IF(OFFSET('Sanitation Data'!$E$29,0,10*ROW('Sanitation Data'!E129))="","",OFFSET('Sanitation Data'!$E$29,0,10*ROW('Sanitation Data'!E129)))</f>
        <v/>
      </c>
      <c r="CR135" s="300" t="str">
        <f ca="true">+IF(OFFSET('Sanitation Data'!$E$30,0,10*ROW('Sanitation Data'!E129))="","",OFFSET('Sanitation Data'!$E$30,0,10*ROW('Sanitation Data'!E129)))</f>
        <v/>
      </c>
      <c r="CS135" s="300" t="str">
        <f ca="true">+IF(OFFSET('Sanitation Data'!$E$31,0,10*ROW('Sanitation Data'!E129))="","",OFFSET('Sanitation Data'!$E$31,0,10*ROW('Sanitation Data'!E129)))</f>
        <v/>
      </c>
      <c r="CT135" s="300" t="str">
        <f ca="true">+IF(OFFSET('Sanitation Data'!$E$32,0,10*ROW('Sanitation Data'!E129))="","",OFFSET('Sanitation Data'!$E$32,0,10*ROW('Sanitation Data'!E129)))</f>
        <v/>
      </c>
      <c r="CU135" s="300" t="str">
        <f ca="true">+IF(OFFSET('Sanitation Data'!$F$28,0,10*ROW('Sanitation Data'!F129))="","",OFFSET('Sanitation Data'!$F$28,0,10*ROW('Sanitation Data'!F129)))</f>
        <v/>
      </c>
      <c r="CV135" s="300" t="str">
        <f ca="true">+IF(OFFSET('Sanitation Data'!$F$29,0,10*ROW('Sanitation Data'!F129))="","",OFFSET('Sanitation Data'!$F$29,0,10*ROW('Sanitation Data'!F129)))</f>
        <v/>
      </c>
      <c r="CW135" s="300" t="str">
        <f ca="true">+IF(OFFSET('Sanitation Data'!$F$30,0,10*ROW('Sanitation Data'!F129))="","",OFFSET('Sanitation Data'!$F$30,0,10*ROW('Sanitation Data'!F129)))</f>
        <v/>
      </c>
      <c r="CX135" s="300" t="str">
        <f ca="true">+IF(OFFSET('Sanitation Data'!$F$31,0,10*ROW('Sanitation Data'!F129))="","",OFFSET('Sanitation Data'!$F$31,0,10*ROW('Sanitation Data'!F129)))</f>
        <v/>
      </c>
      <c r="CY135" s="300" t="str">
        <f ca="true">+IF(OFFSET('Sanitation Data'!$F$32,0,10*ROW('Sanitation Data'!F129))="","",OFFSET('Sanitation Data'!$F$32,0,10*ROW('Sanitation Data'!F129)))</f>
        <v/>
      </c>
      <c r="CZ135" s="300" t="str">
        <f ca="true">+IF(OFFSET('Sanitation Data'!$G$28,0,10*ROW('Sanitation Data'!G129))="","",OFFSET('Sanitation Data'!$G$28,0,10*ROW('Sanitation Data'!G129)))</f>
        <v/>
      </c>
      <c r="DA135" s="300" t="str">
        <f ca="true">+IF(OFFSET('Sanitation Data'!$G$29,0,10*ROW('Sanitation Data'!G129))="","",OFFSET('Sanitation Data'!$G$29,0,10*ROW('Sanitation Data'!G129)))</f>
        <v/>
      </c>
      <c r="DB135" s="300" t="str">
        <f ca="true">+IF(OFFSET('Sanitation Data'!$G$30,0,10*ROW('Sanitation Data'!G129))="","",OFFSET('Sanitation Data'!$G$30,0,10*ROW('Sanitation Data'!G129)))</f>
        <v/>
      </c>
      <c r="DC135" s="300" t="str">
        <f ca="true">+IF(OFFSET('Sanitation Data'!$G$31,0,10*ROW('Sanitation Data'!G129))="","",OFFSET('Sanitation Data'!$G$31,0,10*ROW('Sanitation Data'!G129)))</f>
        <v/>
      </c>
      <c r="DD135" s="300" t="str">
        <f ca="true">+IF(OFFSET('Sanitation Data'!$G$32,0,10*ROW('Sanitation Data'!G129))="","",OFFSET('Sanitation Data'!$G$32,0,10*ROW('Sanitation Data'!G129)))</f>
        <v/>
      </c>
      <c r="DE135" s="300" t="str">
        <f ca="true">+IF(OFFSET('Sanitation Data'!$H$28,0,10*ROW('Sanitation Data'!H129))="","",OFFSET('Sanitation Data'!$H$28,0,10*ROW('Sanitation Data'!H129)))</f>
        <v/>
      </c>
      <c r="DF135" s="300" t="str">
        <f ca="true">+IF(OFFSET('Sanitation Data'!$H$29,0,10*ROW('Sanitation Data'!H129))="","",OFFSET('Sanitation Data'!$H$29,0,10*ROW('Sanitation Data'!H129)))</f>
        <v/>
      </c>
      <c r="DG135" s="300" t="str">
        <f ca="true">+IF(OFFSET('Sanitation Data'!$H$30,0,10*ROW('Sanitation Data'!H129))="","",OFFSET('Sanitation Data'!$H$30,0,10*ROW('Sanitation Data'!H129)))</f>
        <v/>
      </c>
      <c r="DH135" s="300" t="str">
        <f ca="true">+IF(OFFSET('Sanitation Data'!$H$31,0,10*ROW('Sanitation Data'!H129))="","",OFFSET('Sanitation Data'!$H$31,0,10*ROW('Sanitation Data'!H129)))</f>
        <v/>
      </c>
      <c r="DI135" s="300" t="str">
        <f ca="true">+IF(OFFSET('Sanitation Data'!$H$32,0,10*ROW('Sanitation Data'!H129))="","",OFFSET('Sanitation Data'!$H$32,0,10*ROW('Sanitation Data'!H129)))</f>
        <v/>
      </c>
      <c r="DJ135" s="300" t="str">
        <f ca="true">+IF(OFFSET('Sanitation Data'!$I$28,0,10*ROW('Sanitation Data'!I129))="","",OFFSET('Sanitation Data'!$I$28,0,10*ROW('Sanitation Data'!I129)))</f>
        <v/>
      </c>
      <c r="DK135" s="300" t="str">
        <f ca="true">+IF(OFFSET('Sanitation Data'!$I$29,0,10*ROW('Sanitation Data'!I129))="","",OFFSET('Sanitation Data'!$I$29,0,10*ROW('Sanitation Data'!I129)))</f>
        <v/>
      </c>
      <c r="DL135" s="300" t="str">
        <f ca="true">+IF(OFFSET('Sanitation Data'!$I$30,0,10*ROW('Sanitation Data'!I129))="","",OFFSET('Sanitation Data'!$I$30,0,10*ROW('Sanitation Data'!I129)))</f>
        <v/>
      </c>
      <c r="DM135" s="300" t="str">
        <f ca="true">+IF(OFFSET('Sanitation Data'!$I$31,0,10*ROW('Sanitation Data'!I129))="","",OFFSET('Sanitation Data'!$I$31,0,10*ROW('Sanitation Data'!I129)))</f>
        <v/>
      </c>
      <c r="DN135" s="300" t="str">
        <f ca="true">+IF(OFFSET('Sanitation Data'!$I$32,0,10*ROW('Sanitation Data'!I129))="","",OFFSET('Sanitation Data'!$I$32,0,10*ROW('Sanitation Data'!I129)))</f>
        <v/>
      </c>
      <c r="DO135" s="300" t="str">
        <f ca="true">+IF(OFFSET('Hygiene Data'!$D$11,0,10*ROW('Hygiene Data'!D129))="","",OFFSET('Hygiene Data'!$D$11,0,10*ROW('Hygiene Data'!D129)))</f>
        <v/>
      </c>
      <c r="DP135" s="300" t="str">
        <f ca="true">+IF(OFFSET('Hygiene Data'!$D$12,0,10*ROW('Hygiene Data'!D129))="","",OFFSET('Hygiene Data'!$D$12,0,10*ROW('Hygiene Data'!D129)))</f>
        <v/>
      </c>
      <c r="DQ135" s="300" t="str">
        <f ca="true">+IF(OFFSET('Hygiene Data'!$D$13,0,10*ROW('Hygiene Data'!D129))="","",OFFSET('Hygiene Data'!$D$13,0,10*ROW('Hygiene Data'!D129)))</f>
        <v/>
      </c>
      <c r="DR135" s="300" t="str">
        <f ca="true">+IF(OFFSET('Hygiene Data'!$E$11,0,10*ROW('Hygiene Data'!E129))="","",OFFSET('Hygiene Data'!$E$11,0,10*ROW('Hygiene Data'!E129)))</f>
        <v/>
      </c>
      <c r="DS135" s="300" t="str">
        <f ca="true">+IF(OFFSET('Hygiene Data'!$E$12,0,10*ROW('Hygiene Data'!E129))="","",OFFSET('Hygiene Data'!$E$12,0,10*ROW('Hygiene Data'!E129)))</f>
        <v/>
      </c>
      <c r="DT135" s="300" t="str">
        <f ca="true">+IF(OFFSET('Hygiene Data'!$E$13,0,10*ROW('Hygiene Data'!E129))="","",OFFSET('Hygiene Data'!$E$13,0,10*ROW('Hygiene Data'!E129)))</f>
        <v/>
      </c>
      <c r="DU135" s="300" t="str">
        <f ca="true">+IF(OFFSET('Hygiene Data'!$F$11,0,10*ROW('Hygiene Data'!F129))="","",OFFSET('Hygiene Data'!$F$11,0,10*ROW('Hygiene Data'!F129)))</f>
        <v/>
      </c>
      <c r="DV135" s="300" t="str">
        <f ca="true">+IF(OFFSET('Hygiene Data'!$F$12,0,10*ROW('Hygiene Data'!F129))="","",OFFSET('Hygiene Data'!$F$12,0,10*ROW('Hygiene Data'!F129)))</f>
        <v/>
      </c>
      <c r="DW135" s="300" t="str">
        <f ca="true">+IF(OFFSET('Hygiene Data'!$F$13,0,10*ROW('Hygiene Data'!F129))="","",OFFSET('Hygiene Data'!$F$13,0,10*ROW('Hygiene Data'!F129)))</f>
        <v/>
      </c>
      <c r="DX135" s="300" t="str">
        <f ca="true">+IF(OFFSET('Hygiene Data'!$G$11,0,10*ROW('Hygiene Data'!G129))="","",OFFSET('Hygiene Data'!$G$11,0,10*ROW('Hygiene Data'!G129)))</f>
        <v/>
      </c>
      <c r="DY135" s="300" t="str">
        <f ca="true">+IF(OFFSET('Hygiene Data'!$G$12,0,10*ROW('Hygiene Data'!G129))="","",OFFSET('Hygiene Data'!$G$12,0,10*ROW('Hygiene Data'!G129)))</f>
        <v/>
      </c>
      <c r="DZ135" s="300" t="str">
        <f ca="true">+IF(OFFSET('Hygiene Data'!$G$13,0,10*ROW('Hygiene Data'!G129))="","",OFFSET('Hygiene Data'!$G$13,0,10*ROW('Hygiene Data'!G129)))</f>
        <v/>
      </c>
      <c r="EA135" s="300" t="str">
        <f ca="true">+IF(OFFSET('Hygiene Data'!$H$11,0,10*ROW('Hygiene Data'!H129))="","",OFFSET('Hygiene Data'!$H$11,0,10*ROW('Hygiene Data'!H129)))</f>
        <v/>
      </c>
      <c r="EB135" s="300" t="str">
        <f ca="true">+IF(OFFSET('Hygiene Data'!$H$12,0,10*ROW('Hygiene Data'!H129))="","",OFFSET('Hygiene Data'!$H$12,0,10*ROW('Hygiene Data'!H129)))</f>
        <v/>
      </c>
      <c r="EC135" s="300" t="str">
        <f ca="true">+IF(OFFSET('Hygiene Data'!$H$13,0,10*ROW('Hygiene Data'!H129))="","",OFFSET('Hygiene Data'!$H$13,0,10*ROW('Hygiene Data'!H129)))</f>
        <v/>
      </c>
      <c r="ED135" s="300" t="str">
        <f ca="true">+IF(OFFSET('Hygiene Data'!$I$11,0,10*ROW('Hygiene Data'!I129))="","",OFFSET('Hygiene Data'!$I$11,0,10*ROW('Hygiene Data'!I129)))</f>
        <v/>
      </c>
      <c r="EE135" s="300" t="str">
        <f ca="true">+IF(OFFSET('Hygiene Data'!$I$12,0,10*ROW('Hygiene Data'!I129))="","",OFFSET('Hygiene Data'!$I$12,0,10*ROW('Hygiene Data'!I129)))</f>
        <v/>
      </c>
      <c r="EF135" s="300"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57"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0"/>
      <c r="BS136" s="300" t="str">
        <f ca="true">+IF(OFFSET('Water Data'!$D$27,0,10*ROW('Water Data'!D130))="","",OFFSET('Water Data'!$D$27,0,10*ROW('Water Data'!D130)))</f>
        <v/>
      </c>
      <c r="BT136" s="300" t="str">
        <f ca="true">+IF(OFFSET('Water Data'!$D$28,0,10*ROW('Water Data'!D130))="","",OFFSET('Water Data'!$D$28,0,10*ROW('Water Data'!D130)))</f>
        <v/>
      </c>
      <c r="BU136" s="300" t="str">
        <f ca="true">+IF(OFFSET('Water Data'!$D$29,0,10*ROW('Water Data'!D130))="","",OFFSET('Water Data'!$D$29,0,10*ROW('Water Data'!D130)))</f>
        <v/>
      </c>
      <c r="BV136" s="300" t="str">
        <f ca="true">+IF(OFFSET('Water Data'!$E$27,0,10*ROW('Water Data'!E130))="","",OFFSET('Water Data'!$E$27,0,10*ROW('Water Data'!E130)))</f>
        <v/>
      </c>
      <c r="BW136" s="300" t="str">
        <f ca="true">+IF(OFFSET('Water Data'!$E$28,0,10*ROW('Water Data'!E130))="","",OFFSET('Water Data'!$E$28,0,10*ROW('Water Data'!E130)))</f>
        <v/>
      </c>
      <c r="BX136" s="300" t="str">
        <f ca="true">+IF(OFFSET('Water Data'!$E$29,0,10*ROW('Water Data'!E130))="","",OFFSET('Water Data'!$E$29,0,10*ROW('Water Data'!E130)))</f>
        <v/>
      </c>
      <c r="BY136" s="300" t="str">
        <f ca="true">+IF(OFFSET('Water Data'!$F$27,0,10*ROW('Water Data'!F130))="","",OFFSET('Water Data'!$F$27,0,10*ROW('Water Data'!F130)))</f>
        <v/>
      </c>
      <c r="BZ136" s="300" t="str">
        <f ca="true">+IF(OFFSET('Water Data'!$F$28,0,10*ROW('Water Data'!F130))="","",OFFSET('Water Data'!$F$28,0,10*ROW('Water Data'!F130)))</f>
        <v/>
      </c>
      <c r="CA136" s="300" t="str">
        <f ca="true">+IF(OFFSET('Water Data'!$F$29,0,10*ROW('Water Data'!F130))="","",OFFSET('Water Data'!$F$29,0,10*ROW('Water Data'!F130)))</f>
        <v/>
      </c>
      <c r="CB136" s="300" t="str">
        <f ca="true">+IF(OFFSET('Water Data'!$G$27,0,10*ROW('Water Data'!G130))="","",OFFSET('Water Data'!$G$27,0,10*ROW('Water Data'!G130)))</f>
        <v/>
      </c>
      <c r="CC136" s="300" t="str">
        <f ca="true">+IF(OFFSET('Water Data'!$G$28,0,10*ROW('Water Data'!G130))="","",OFFSET('Water Data'!$G$28,0,10*ROW('Water Data'!G130)))</f>
        <v/>
      </c>
      <c r="CD136" s="300" t="str">
        <f ca="true">+IF(OFFSET('Water Data'!$G$29,0,10*ROW('Water Data'!G130))="","",OFFSET('Water Data'!$G$29,0,10*ROW('Water Data'!G130)))</f>
        <v/>
      </c>
      <c r="CE136" s="300" t="str">
        <f ca="true">+IF(OFFSET('Water Data'!$H$27,0,10*ROW('Water Data'!H130))="","",OFFSET('Water Data'!$H$27,0,10*ROW('Water Data'!H130)))</f>
        <v/>
      </c>
      <c r="CF136" s="300" t="str">
        <f ca="true">+IF(OFFSET('Water Data'!$H$28,0,10*ROW('Water Data'!H130))="","",OFFSET('Water Data'!$H$28,0,10*ROW('Water Data'!H130)))</f>
        <v/>
      </c>
      <c r="CG136" s="300" t="str">
        <f ca="true">+IF(OFFSET('Water Data'!$H$29,0,10*ROW('Water Data'!H130))="","",OFFSET('Water Data'!$H$29,0,10*ROW('Water Data'!H130)))</f>
        <v/>
      </c>
      <c r="CH136" s="300" t="str">
        <f ca="true">+IF(OFFSET('Water Data'!$I$27,0,10*ROW('Water Data'!I130))="","",OFFSET('Water Data'!$I$27,0,10*ROW('Water Data'!I130)))</f>
        <v/>
      </c>
      <c r="CI136" s="300" t="str">
        <f ca="true">+IF(OFFSET('Water Data'!$I$28,0,10*ROW('Water Data'!I130))="","",OFFSET('Water Data'!$I$28,0,10*ROW('Water Data'!I130)))</f>
        <v/>
      </c>
      <c r="CJ136" s="300" t="str">
        <f ca="true">+IF(OFFSET('Water Data'!$I$29,0,10*ROW('Water Data'!I130))="","",OFFSET('Water Data'!$I$29,0,10*ROW('Water Data'!I130)))</f>
        <v/>
      </c>
      <c r="CK136" s="300" t="str">
        <f ca="true">+IF(OFFSET('Sanitation Data'!$D$28,0,10*ROW('Sanitation Data'!D130))="","",OFFSET('Sanitation Data'!$D$28,0,10*ROW('Sanitation Data'!D130)))</f>
        <v/>
      </c>
      <c r="CL136" s="300" t="str">
        <f ca="true">+IF(OFFSET('Sanitation Data'!$D$29,0,10*ROW('Sanitation Data'!D130))="","",OFFSET('Sanitation Data'!$D$29,0,10*ROW('Sanitation Data'!D130)))</f>
        <v/>
      </c>
      <c r="CM136" s="300" t="str">
        <f ca="true">+IF(OFFSET('Sanitation Data'!$D$30,0,10*ROW('Sanitation Data'!D130))="","",OFFSET('Sanitation Data'!$D$30,0,10*ROW('Sanitation Data'!D130)))</f>
        <v/>
      </c>
      <c r="CN136" s="300" t="str">
        <f ca="true">+IF(OFFSET('Sanitation Data'!$D$31,0,10*ROW('Sanitation Data'!D130))="","",OFFSET('Sanitation Data'!$D$31,0,10*ROW('Sanitation Data'!D130)))</f>
        <v/>
      </c>
      <c r="CO136" s="300" t="str">
        <f ca="true">+IF(OFFSET('Sanitation Data'!$D$32,0,10*ROW('Sanitation Data'!D130))="","",OFFSET('Sanitation Data'!$D$32,0,10*ROW('Sanitation Data'!D130)))</f>
        <v/>
      </c>
      <c r="CP136" s="300" t="str">
        <f ca="true">+IF(OFFSET('Sanitation Data'!$E$28,0,10*ROW('Sanitation Data'!E130))="","",OFFSET('Sanitation Data'!$E$28,0,10*ROW('Sanitation Data'!E130)))</f>
        <v/>
      </c>
      <c r="CQ136" s="300" t="str">
        <f ca="true">+IF(OFFSET('Sanitation Data'!$E$29,0,10*ROW('Sanitation Data'!E130))="","",OFFSET('Sanitation Data'!$E$29,0,10*ROW('Sanitation Data'!E130)))</f>
        <v/>
      </c>
      <c r="CR136" s="300" t="str">
        <f ca="true">+IF(OFFSET('Sanitation Data'!$E$30,0,10*ROW('Sanitation Data'!E130))="","",OFFSET('Sanitation Data'!$E$30,0,10*ROW('Sanitation Data'!E130)))</f>
        <v/>
      </c>
      <c r="CS136" s="300" t="str">
        <f ca="true">+IF(OFFSET('Sanitation Data'!$E$31,0,10*ROW('Sanitation Data'!E130))="","",OFFSET('Sanitation Data'!$E$31,0,10*ROW('Sanitation Data'!E130)))</f>
        <v/>
      </c>
      <c r="CT136" s="300" t="str">
        <f ca="true">+IF(OFFSET('Sanitation Data'!$E$32,0,10*ROW('Sanitation Data'!E130))="","",OFFSET('Sanitation Data'!$E$32,0,10*ROW('Sanitation Data'!E130)))</f>
        <v/>
      </c>
      <c r="CU136" s="300" t="str">
        <f ca="true">+IF(OFFSET('Sanitation Data'!$F$28,0,10*ROW('Sanitation Data'!F130))="","",OFFSET('Sanitation Data'!$F$28,0,10*ROW('Sanitation Data'!F130)))</f>
        <v/>
      </c>
      <c r="CV136" s="300" t="str">
        <f ca="true">+IF(OFFSET('Sanitation Data'!$F$29,0,10*ROW('Sanitation Data'!F130))="","",OFFSET('Sanitation Data'!$F$29,0,10*ROW('Sanitation Data'!F130)))</f>
        <v/>
      </c>
      <c r="CW136" s="300" t="str">
        <f ca="true">+IF(OFFSET('Sanitation Data'!$F$30,0,10*ROW('Sanitation Data'!F130))="","",OFFSET('Sanitation Data'!$F$30,0,10*ROW('Sanitation Data'!F130)))</f>
        <v/>
      </c>
      <c r="CX136" s="300" t="str">
        <f ca="true">+IF(OFFSET('Sanitation Data'!$F$31,0,10*ROW('Sanitation Data'!F130))="","",OFFSET('Sanitation Data'!$F$31,0,10*ROW('Sanitation Data'!F130)))</f>
        <v/>
      </c>
      <c r="CY136" s="300" t="str">
        <f ca="true">+IF(OFFSET('Sanitation Data'!$F$32,0,10*ROW('Sanitation Data'!F130))="","",OFFSET('Sanitation Data'!$F$32,0,10*ROW('Sanitation Data'!F130)))</f>
        <v/>
      </c>
      <c r="CZ136" s="300" t="str">
        <f ca="true">+IF(OFFSET('Sanitation Data'!$G$28,0,10*ROW('Sanitation Data'!G130))="","",OFFSET('Sanitation Data'!$G$28,0,10*ROW('Sanitation Data'!G130)))</f>
        <v/>
      </c>
      <c r="DA136" s="300" t="str">
        <f ca="true">+IF(OFFSET('Sanitation Data'!$G$29,0,10*ROW('Sanitation Data'!G130))="","",OFFSET('Sanitation Data'!$G$29,0,10*ROW('Sanitation Data'!G130)))</f>
        <v/>
      </c>
      <c r="DB136" s="300" t="str">
        <f ca="true">+IF(OFFSET('Sanitation Data'!$G$30,0,10*ROW('Sanitation Data'!G130))="","",OFFSET('Sanitation Data'!$G$30,0,10*ROW('Sanitation Data'!G130)))</f>
        <v/>
      </c>
      <c r="DC136" s="300" t="str">
        <f ca="true">+IF(OFFSET('Sanitation Data'!$G$31,0,10*ROW('Sanitation Data'!G130))="","",OFFSET('Sanitation Data'!$G$31,0,10*ROW('Sanitation Data'!G130)))</f>
        <v/>
      </c>
      <c r="DD136" s="300" t="str">
        <f ca="true">+IF(OFFSET('Sanitation Data'!$G$32,0,10*ROW('Sanitation Data'!G130))="","",OFFSET('Sanitation Data'!$G$32,0,10*ROW('Sanitation Data'!G130)))</f>
        <v/>
      </c>
      <c r="DE136" s="300" t="str">
        <f ca="true">+IF(OFFSET('Sanitation Data'!$H$28,0,10*ROW('Sanitation Data'!H130))="","",OFFSET('Sanitation Data'!$H$28,0,10*ROW('Sanitation Data'!H130)))</f>
        <v/>
      </c>
      <c r="DF136" s="300" t="str">
        <f ca="true">+IF(OFFSET('Sanitation Data'!$H$29,0,10*ROW('Sanitation Data'!H130))="","",OFFSET('Sanitation Data'!$H$29,0,10*ROW('Sanitation Data'!H130)))</f>
        <v/>
      </c>
      <c r="DG136" s="300" t="str">
        <f ca="true">+IF(OFFSET('Sanitation Data'!$H$30,0,10*ROW('Sanitation Data'!H130))="","",OFFSET('Sanitation Data'!$H$30,0,10*ROW('Sanitation Data'!H130)))</f>
        <v/>
      </c>
      <c r="DH136" s="300" t="str">
        <f ca="true">+IF(OFFSET('Sanitation Data'!$H$31,0,10*ROW('Sanitation Data'!H130))="","",OFFSET('Sanitation Data'!$H$31,0,10*ROW('Sanitation Data'!H130)))</f>
        <v/>
      </c>
      <c r="DI136" s="300" t="str">
        <f ca="true">+IF(OFFSET('Sanitation Data'!$H$32,0,10*ROW('Sanitation Data'!H130))="","",OFFSET('Sanitation Data'!$H$32,0,10*ROW('Sanitation Data'!H130)))</f>
        <v/>
      </c>
      <c r="DJ136" s="300" t="str">
        <f ca="true">+IF(OFFSET('Sanitation Data'!$I$28,0,10*ROW('Sanitation Data'!I130))="","",OFFSET('Sanitation Data'!$I$28,0,10*ROW('Sanitation Data'!I130)))</f>
        <v/>
      </c>
      <c r="DK136" s="300" t="str">
        <f ca="true">+IF(OFFSET('Sanitation Data'!$I$29,0,10*ROW('Sanitation Data'!I130))="","",OFFSET('Sanitation Data'!$I$29,0,10*ROW('Sanitation Data'!I130)))</f>
        <v/>
      </c>
      <c r="DL136" s="300" t="str">
        <f ca="true">+IF(OFFSET('Sanitation Data'!$I$30,0,10*ROW('Sanitation Data'!I130))="","",OFFSET('Sanitation Data'!$I$30,0,10*ROW('Sanitation Data'!I130)))</f>
        <v/>
      </c>
      <c r="DM136" s="300" t="str">
        <f ca="true">+IF(OFFSET('Sanitation Data'!$I$31,0,10*ROW('Sanitation Data'!I130))="","",OFFSET('Sanitation Data'!$I$31,0,10*ROW('Sanitation Data'!I130)))</f>
        <v/>
      </c>
      <c r="DN136" s="300" t="str">
        <f ca="true">+IF(OFFSET('Sanitation Data'!$I$32,0,10*ROW('Sanitation Data'!I130))="","",OFFSET('Sanitation Data'!$I$32,0,10*ROW('Sanitation Data'!I130)))</f>
        <v/>
      </c>
      <c r="DO136" s="300" t="str">
        <f ca="true">+IF(OFFSET('Hygiene Data'!$D$11,0,10*ROW('Hygiene Data'!D130))="","",OFFSET('Hygiene Data'!$D$11,0,10*ROW('Hygiene Data'!D130)))</f>
        <v/>
      </c>
      <c r="DP136" s="300" t="str">
        <f ca="true">+IF(OFFSET('Hygiene Data'!$D$12,0,10*ROW('Hygiene Data'!D130))="","",OFFSET('Hygiene Data'!$D$12,0,10*ROW('Hygiene Data'!D130)))</f>
        <v/>
      </c>
      <c r="DQ136" s="300" t="str">
        <f ca="true">+IF(OFFSET('Hygiene Data'!$D$13,0,10*ROW('Hygiene Data'!D130))="","",OFFSET('Hygiene Data'!$D$13,0,10*ROW('Hygiene Data'!D130)))</f>
        <v/>
      </c>
      <c r="DR136" s="300" t="str">
        <f ca="true">+IF(OFFSET('Hygiene Data'!$E$11,0,10*ROW('Hygiene Data'!E130))="","",OFFSET('Hygiene Data'!$E$11,0,10*ROW('Hygiene Data'!E130)))</f>
        <v/>
      </c>
      <c r="DS136" s="300" t="str">
        <f ca="true">+IF(OFFSET('Hygiene Data'!$E$12,0,10*ROW('Hygiene Data'!E130))="","",OFFSET('Hygiene Data'!$E$12,0,10*ROW('Hygiene Data'!E130)))</f>
        <v/>
      </c>
      <c r="DT136" s="300" t="str">
        <f ca="true">+IF(OFFSET('Hygiene Data'!$E$13,0,10*ROW('Hygiene Data'!E130))="","",OFFSET('Hygiene Data'!$E$13,0,10*ROW('Hygiene Data'!E130)))</f>
        <v/>
      </c>
      <c r="DU136" s="300" t="str">
        <f ca="true">+IF(OFFSET('Hygiene Data'!$F$11,0,10*ROW('Hygiene Data'!F130))="","",OFFSET('Hygiene Data'!$F$11,0,10*ROW('Hygiene Data'!F130)))</f>
        <v/>
      </c>
      <c r="DV136" s="300" t="str">
        <f ca="true">+IF(OFFSET('Hygiene Data'!$F$12,0,10*ROW('Hygiene Data'!F130))="","",OFFSET('Hygiene Data'!$F$12,0,10*ROW('Hygiene Data'!F130)))</f>
        <v/>
      </c>
      <c r="DW136" s="300" t="str">
        <f ca="true">+IF(OFFSET('Hygiene Data'!$F$13,0,10*ROW('Hygiene Data'!F130))="","",OFFSET('Hygiene Data'!$F$13,0,10*ROW('Hygiene Data'!F130)))</f>
        <v/>
      </c>
      <c r="DX136" s="300" t="str">
        <f ca="true">+IF(OFFSET('Hygiene Data'!$G$11,0,10*ROW('Hygiene Data'!G130))="","",OFFSET('Hygiene Data'!$G$11,0,10*ROW('Hygiene Data'!G130)))</f>
        <v/>
      </c>
      <c r="DY136" s="300" t="str">
        <f ca="true">+IF(OFFSET('Hygiene Data'!$G$12,0,10*ROW('Hygiene Data'!G130))="","",OFFSET('Hygiene Data'!$G$12,0,10*ROW('Hygiene Data'!G130)))</f>
        <v/>
      </c>
      <c r="DZ136" s="300" t="str">
        <f ca="true">+IF(OFFSET('Hygiene Data'!$G$13,0,10*ROW('Hygiene Data'!G130))="","",OFFSET('Hygiene Data'!$G$13,0,10*ROW('Hygiene Data'!G130)))</f>
        <v/>
      </c>
      <c r="EA136" s="300" t="str">
        <f ca="true">+IF(OFFSET('Hygiene Data'!$H$11,0,10*ROW('Hygiene Data'!H130))="","",OFFSET('Hygiene Data'!$H$11,0,10*ROW('Hygiene Data'!H130)))</f>
        <v/>
      </c>
      <c r="EB136" s="300" t="str">
        <f ca="true">+IF(OFFSET('Hygiene Data'!$H$12,0,10*ROW('Hygiene Data'!H130))="","",OFFSET('Hygiene Data'!$H$12,0,10*ROW('Hygiene Data'!H130)))</f>
        <v/>
      </c>
      <c r="EC136" s="300" t="str">
        <f ca="true">+IF(OFFSET('Hygiene Data'!$H$13,0,10*ROW('Hygiene Data'!H130))="","",OFFSET('Hygiene Data'!$H$13,0,10*ROW('Hygiene Data'!H130)))</f>
        <v/>
      </c>
      <c r="ED136" s="300" t="str">
        <f ca="true">+IF(OFFSET('Hygiene Data'!$I$11,0,10*ROW('Hygiene Data'!I130))="","",OFFSET('Hygiene Data'!$I$11,0,10*ROW('Hygiene Data'!I130)))</f>
        <v/>
      </c>
      <c r="EE136" s="300" t="str">
        <f ca="true">+IF(OFFSET('Hygiene Data'!$I$12,0,10*ROW('Hygiene Data'!I130))="","",OFFSET('Hygiene Data'!$I$12,0,10*ROW('Hygiene Data'!I130)))</f>
        <v/>
      </c>
      <c r="EF136" s="300"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57"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0"/>
      <c r="BS137" s="300" t="str">
        <f ca="true">+IF(OFFSET('Water Data'!$D$27,0,10*ROW('Water Data'!D131))="","",OFFSET('Water Data'!$D$27,0,10*ROW('Water Data'!D131)))</f>
        <v/>
      </c>
      <c r="BT137" s="300" t="str">
        <f ca="true">+IF(OFFSET('Water Data'!$D$28,0,10*ROW('Water Data'!D131))="","",OFFSET('Water Data'!$D$28,0,10*ROW('Water Data'!D131)))</f>
        <v/>
      </c>
      <c r="BU137" s="300" t="str">
        <f ca="true">+IF(OFFSET('Water Data'!$D$29,0,10*ROW('Water Data'!D131))="","",OFFSET('Water Data'!$D$29,0,10*ROW('Water Data'!D131)))</f>
        <v/>
      </c>
      <c r="BV137" s="300" t="str">
        <f ca="true">+IF(OFFSET('Water Data'!$E$27,0,10*ROW('Water Data'!E131))="","",OFFSET('Water Data'!$E$27,0,10*ROW('Water Data'!E131)))</f>
        <v/>
      </c>
      <c r="BW137" s="300" t="str">
        <f ca="true">+IF(OFFSET('Water Data'!$E$28,0,10*ROW('Water Data'!E131))="","",OFFSET('Water Data'!$E$28,0,10*ROW('Water Data'!E131)))</f>
        <v/>
      </c>
      <c r="BX137" s="300" t="str">
        <f ca="true">+IF(OFFSET('Water Data'!$E$29,0,10*ROW('Water Data'!E131))="","",OFFSET('Water Data'!$E$29,0,10*ROW('Water Data'!E131)))</f>
        <v/>
      </c>
      <c r="BY137" s="300" t="str">
        <f ca="true">+IF(OFFSET('Water Data'!$F$27,0,10*ROW('Water Data'!F131))="","",OFFSET('Water Data'!$F$27,0,10*ROW('Water Data'!F131)))</f>
        <v/>
      </c>
      <c r="BZ137" s="300" t="str">
        <f ca="true">+IF(OFFSET('Water Data'!$F$28,0,10*ROW('Water Data'!F131))="","",OFFSET('Water Data'!$F$28,0,10*ROW('Water Data'!F131)))</f>
        <v/>
      </c>
      <c r="CA137" s="300" t="str">
        <f ca="true">+IF(OFFSET('Water Data'!$F$29,0,10*ROW('Water Data'!F131))="","",OFFSET('Water Data'!$F$29,0,10*ROW('Water Data'!F131)))</f>
        <v/>
      </c>
      <c r="CB137" s="300" t="str">
        <f ca="true">+IF(OFFSET('Water Data'!$G$27,0,10*ROW('Water Data'!G131))="","",OFFSET('Water Data'!$G$27,0,10*ROW('Water Data'!G131)))</f>
        <v/>
      </c>
      <c r="CC137" s="300" t="str">
        <f ca="true">+IF(OFFSET('Water Data'!$G$28,0,10*ROW('Water Data'!G131))="","",OFFSET('Water Data'!$G$28,0,10*ROW('Water Data'!G131)))</f>
        <v/>
      </c>
      <c r="CD137" s="300" t="str">
        <f ca="true">+IF(OFFSET('Water Data'!$G$29,0,10*ROW('Water Data'!G131))="","",OFFSET('Water Data'!$G$29,0,10*ROW('Water Data'!G131)))</f>
        <v/>
      </c>
      <c r="CE137" s="300" t="str">
        <f ca="true">+IF(OFFSET('Water Data'!$H$27,0,10*ROW('Water Data'!H131))="","",OFFSET('Water Data'!$H$27,0,10*ROW('Water Data'!H131)))</f>
        <v/>
      </c>
      <c r="CF137" s="300" t="str">
        <f ca="true">+IF(OFFSET('Water Data'!$H$28,0,10*ROW('Water Data'!H131))="","",OFFSET('Water Data'!$H$28,0,10*ROW('Water Data'!H131)))</f>
        <v/>
      </c>
      <c r="CG137" s="300" t="str">
        <f ca="true">+IF(OFFSET('Water Data'!$H$29,0,10*ROW('Water Data'!H131))="","",OFFSET('Water Data'!$H$29,0,10*ROW('Water Data'!H131)))</f>
        <v/>
      </c>
      <c r="CH137" s="300" t="str">
        <f ca="true">+IF(OFFSET('Water Data'!$I$27,0,10*ROW('Water Data'!I131))="","",OFFSET('Water Data'!$I$27,0,10*ROW('Water Data'!I131)))</f>
        <v/>
      </c>
      <c r="CI137" s="300" t="str">
        <f ca="true">+IF(OFFSET('Water Data'!$I$28,0,10*ROW('Water Data'!I131))="","",OFFSET('Water Data'!$I$28,0,10*ROW('Water Data'!I131)))</f>
        <v/>
      </c>
      <c r="CJ137" s="300" t="str">
        <f ca="true">+IF(OFFSET('Water Data'!$I$29,0,10*ROW('Water Data'!I131))="","",OFFSET('Water Data'!$I$29,0,10*ROW('Water Data'!I131)))</f>
        <v/>
      </c>
      <c r="CK137" s="300" t="str">
        <f ca="true">+IF(OFFSET('Sanitation Data'!$D$28,0,10*ROW('Sanitation Data'!D131))="","",OFFSET('Sanitation Data'!$D$28,0,10*ROW('Sanitation Data'!D131)))</f>
        <v/>
      </c>
      <c r="CL137" s="300" t="str">
        <f ca="true">+IF(OFFSET('Sanitation Data'!$D$29,0,10*ROW('Sanitation Data'!D131))="","",OFFSET('Sanitation Data'!$D$29,0,10*ROW('Sanitation Data'!D131)))</f>
        <v/>
      </c>
      <c r="CM137" s="300" t="str">
        <f ca="true">+IF(OFFSET('Sanitation Data'!$D$30,0,10*ROW('Sanitation Data'!D131))="","",OFFSET('Sanitation Data'!$D$30,0,10*ROW('Sanitation Data'!D131)))</f>
        <v/>
      </c>
      <c r="CN137" s="300" t="str">
        <f ca="true">+IF(OFFSET('Sanitation Data'!$D$31,0,10*ROW('Sanitation Data'!D131))="","",OFFSET('Sanitation Data'!$D$31,0,10*ROW('Sanitation Data'!D131)))</f>
        <v/>
      </c>
      <c r="CO137" s="300" t="str">
        <f ca="true">+IF(OFFSET('Sanitation Data'!$D$32,0,10*ROW('Sanitation Data'!D131))="","",OFFSET('Sanitation Data'!$D$32,0,10*ROW('Sanitation Data'!D131)))</f>
        <v/>
      </c>
      <c r="CP137" s="300" t="str">
        <f ca="true">+IF(OFFSET('Sanitation Data'!$E$28,0,10*ROW('Sanitation Data'!E131))="","",OFFSET('Sanitation Data'!$E$28,0,10*ROW('Sanitation Data'!E131)))</f>
        <v/>
      </c>
      <c r="CQ137" s="300" t="str">
        <f ca="true">+IF(OFFSET('Sanitation Data'!$E$29,0,10*ROW('Sanitation Data'!E131))="","",OFFSET('Sanitation Data'!$E$29,0,10*ROW('Sanitation Data'!E131)))</f>
        <v/>
      </c>
      <c r="CR137" s="300" t="str">
        <f ca="true">+IF(OFFSET('Sanitation Data'!$E$30,0,10*ROW('Sanitation Data'!E131))="","",OFFSET('Sanitation Data'!$E$30,0,10*ROW('Sanitation Data'!E131)))</f>
        <v/>
      </c>
      <c r="CS137" s="300" t="str">
        <f ca="true">+IF(OFFSET('Sanitation Data'!$E$31,0,10*ROW('Sanitation Data'!E131))="","",OFFSET('Sanitation Data'!$E$31,0,10*ROW('Sanitation Data'!E131)))</f>
        <v/>
      </c>
      <c r="CT137" s="300" t="str">
        <f ca="true">+IF(OFFSET('Sanitation Data'!$E$32,0,10*ROW('Sanitation Data'!E131))="","",OFFSET('Sanitation Data'!$E$32,0,10*ROW('Sanitation Data'!E131)))</f>
        <v/>
      </c>
      <c r="CU137" s="300" t="str">
        <f ca="true">+IF(OFFSET('Sanitation Data'!$F$28,0,10*ROW('Sanitation Data'!F131))="","",OFFSET('Sanitation Data'!$F$28,0,10*ROW('Sanitation Data'!F131)))</f>
        <v/>
      </c>
      <c r="CV137" s="300" t="str">
        <f ca="true">+IF(OFFSET('Sanitation Data'!$F$29,0,10*ROW('Sanitation Data'!F131))="","",OFFSET('Sanitation Data'!$F$29,0,10*ROW('Sanitation Data'!F131)))</f>
        <v/>
      </c>
      <c r="CW137" s="300" t="str">
        <f ca="true">+IF(OFFSET('Sanitation Data'!$F$30,0,10*ROW('Sanitation Data'!F131))="","",OFFSET('Sanitation Data'!$F$30,0,10*ROW('Sanitation Data'!F131)))</f>
        <v/>
      </c>
      <c r="CX137" s="300" t="str">
        <f ca="true">+IF(OFFSET('Sanitation Data'!$F$31,0,10*ROW('Sanitation Data'!F131))="","",OFFSET('Sanitation Data'!$F$31,0,10*ROW('Sanitation Data'!F131)))</f>
        <v/>
      </c>
      <c r="CY137" s="300" t="str">
        <f ca="true">+IF(OFFSET('Sanitation Data'!$F$32,0,10*ROW('Sanitation Data'!F131))="","",OFFSET('Sanitation Data'!$F$32,0,10*ROW('Sanitation Data'!F131)))</f>
        <v/>
      </c>
      <c r="CZ137" s="300" t="str">
        <f ca="true">+IF(OFFSET('Sanitation Data'!$G$28,0,10*ROW('Sanitation Data'!G131))="","",OFFSET('Sanitation Data'!$G$28,0,10*ROW('Sanitation Data'!G131)))</f>
        <v/>
      </c>
      <c r="DA137" s="300" t="str">
        <f ca="true">+IF(OFFSET('Sanitation Data'!$G$29,0,10*ROW('Sanitation Data'!G131))="","",OFFSET('Sanitation Data'!$G$29,0,10*ROW('Sanitation Data'!G131)))</f>
        <v/>
      </c>
      <c r="DB137" s="300" t="str">
        <f ca="true">+IF(OFFSET('Sanitation Data'!$G$30,0,10*ROW('Sanitation Data'!G131))="","",OFFSET('Sanitation Data'!$G$30,0,10*ROW('Sanitation Data'!G131)))</f>
        <v/>
      </c>
      <c r="DC137" s="300" t="str">
        <f ca="true">+IF(OFFSET('Sanitation Data'!$G$31,0,10*ROW('Sanitation Data'!G131))="","",OFFSET('Sanitation Data'!$G$31,0,10*ROW('Sanitation Data'!G131)))</f>
        <v/>
      </c>
      <c r="DD137" s="300" t="str">
        <f ca="true">+IF(OFFSET('Sanitation Data'!$G$32,0,10*ROW('Sanitation Data'!G131))="","",OFFSET('Sanitation Data'!$G$32,0,10*ROW('Sanitation Data'!G131)))</f>
        <v/>
      </c>
      <c r="DE137" s="300" t="str">
        <f ca="true">+IF(OFFSET('Sanitation Data'!$H$28,0,10*ROW('Sanitation Data'!H131))="","",OFFSET('Sanitation Data'!$H$28,0,10*ROW('Sanitation Data'!H131)))</f>
        <v/>
      </c>
      <c r="DF137" s="300" t="str">
        <f ca="true">+IF(OFFSET('Sanitation Data'!$H$29,0,10*ROW('Sanitation Data'!H131))="","",OFFSET('Sanitation Data'!$H$29,0,10*ROW('Sanitation Data'!H131)))</f>
        <v/>
      </c>
      <c r="DG137" s="300" t="str">
        <f ca="true">+IF(OFFSET('Sanitation Data'!$H$30,0,10*ROW('Sanitation Data'!H131))="","",OFFSET('Sanitation Data'!$H$30,0,10*ROW('Sanitation Data'!H131)))</f>
        <v/>
      </c>
      <c r="DH137" s="300" t="str">
        <f ca="true">+IF(OFFSET('Sanitation Data'!$H$31,0,10*ROW('Sanitation Data'!H131))="","",OFFSET('Sanitation Data'!$H$31,0,10*ROW('Sanitation Data'!H131)))</f>
        <v/>
      </c>
      <c r="DI137" s="300" t="str">
        <f ca="true">+IF(OFFSET('Sanitation Data'!$H$32,0,10*ROW('Sanitation Data'!H131))="","",OFFSET('Sanitation Data'!$H$32,0,10*ROW('Sanitation Data'!H131)))</f>
        <v/>
      </c>
      <c r="DJ137" s="300" t="str">
        <f ca="true">+IF(OFFSET('Sanitation Data'!$I$28,0,10*ROW('Sanitation Data'!I131))="","",OFFSET('Sanitation Data'!$I$28,0,10*ROW('Sanitation Data'!I131)))</f>
        <v/>
      </c>
      <c r="DK137" s="300" t="str">
        <f ca="true">+IF(OFFSET('Sanitation Data'!$I$29,0,10*ROW('Sanitation Data'!I131))="","",OFFSET('Sanitation Data'!$I$29,0,10*ROW('Sanitation Data'!I131)))</f>
        <v/>
      </c>
      <c r="DL137" s="300" t="str">
        <f ca="true">+IF(OFFSET('Sanitation Data'!$I$30,0,10*ROW('Sanitation Data'!I131))="","",OFFSET('Sanitation Data'!$I$30,0,10*ROW('Sanitation Data'!I131)))</f>
        <v/>
      </c>
      <c r="DM137" s="300" t="str">
        <f ca="true">+IF(OFFSET('Sanitation Data'!$I$31,0,10*ROW('Sanitation Data'!I131))="","",OFFSET('Sanitation Data'!$I$31,0,10*ROW('Sanitation Data'!I131)))</f>
        <v/>
      </c>
      <c r="DN137" s="300" t="str">
        <f ca="true">+IF(OFFSET('Sanitation Data'!$I$32,0,10*ROW('Sanitation Data'!I131))="","",OFFSET('Sanitation Data'!$I$32,0,10*ROW('Sanitation Data'!I131)))</f>
        <v/>
      </c>
      <c r="DO137" s="300" t="str">
        <f ca="true">+IF(OFFSET('Hygiene Data'!$D$11,0,10*ROW('Hygiene Data'!D131))="","",OFFSET('Hygiene Data'!$D$11,0,10*ROW('Hygiene Data'!D131)))</f>
        <v/>
      </c>
      <c r="DP137" s="300" t="str">
        <f ca="true">+IF(OFFSET('Hygiene Data'!$D$12,0,10*ROW('Hygiene Data'!D131))="","",OFFSET('Hygiene Data'!$D$12,0,10*ROW('Hygiene Data'!D131)))</f>
        <v/>
      </c>
      <c r="DQ137" s="300" t="str">
        <f ca="true">+IF(OFFSET('Hygiene Data'!$D$13,0,10*ROW('Hygiene Data'!D131))="","",OFFSET('Hygiene Data'!$D$13,0,10*ROW('Hygiene Data'!D131)))</f>
        <v/>
      </c>
      <c r="DR137" s="300" t="str">
        <f ca="true">+IF(OFFSET('Hygiene Data'!$E$11,0,10*ROW('Hygiene Data'!E131))="","",OFFSET('Hygiene Data'!$E$11,0,10*ROW('Hygiene Data'!E131)))</f>
        <v/>
      </c>
      <c r="DS137" s="300" t="str">
        <f ca="true">+IF(OFFSET('Hygiene Data'!$E$12,0,10*ROW('Hygiene Data'!E131))="","",OFFSET('Hygiene Data'!$E$12,0,10*ROW('Hygiene Data'!E131)))</f>
        <v/>
      </c>
      <c r="DT137" s="300" t="str">
        <f ca="true">+IF(OFFSET('Hygiene Data'!$E$13,0,10*ROW('Hygiene Data'!E131))="","",OFFSET('Hygiene Data'!$E$13,0,10*ROW('Hygiene Data'!E131)))</f>
        <v/>
      </c>
      <c r="DU137" s="300" t="str">
        <f ca="true">+IF(OFFSET('Hygiene Data'!$F$11,0,10*ROW('Hygiene Data'!F131))="","",OFFSET('Hygiene Data'!$F$11,0,10*ROW('Hygiene Data'!F131)))</f>
        <v/>
      </c>
      <c r="DV137" s="300" t="str">
        <f ca="true">+IF(OFFSET('Hygiene Data'!$F$12,0,10*ROW('Hygiene Data'!F131))="","",OFFSET('Hygiene Data'!$F$12,0,10*ROW('Hygiene Data'!F131)))</f>
        <v/>
      </c>
      <c r="DW137" s="300" t="str">
        <f ca="true">+IF(OFFSET('Hygiene Data'!$F$13,0,10*ROW('Hygiene Data'!F131))="","",OFFSET('Hygiene Data'!$F$13,0,10*ROW('Hygiene Data'!F131)))</f>
        <v/>
      </c>
      <c r="DX137" s="300" t="str">
        <f ca="true">+IF(OFFSET('Hygiene Data'!$G$11,0,10*ROW('Hygiene Data'!G131))="","",OFFSET('Hygiene Data'!$G$11,0,10*ROW('Hygiene Data'!G131)))</f>
        <v/>
      </c>
      <c r="DY137" s="300" t="str">
        <f ca="true">+IF(OFFSET('Hygiene Data'!$G$12,0,10*ROW('Hygiene Data'!G131))="","",OFFSET('Hygiene Data'!$G$12,0,10*ROW('Hygiene Data'!G131)))</f>
        <v/>
      </c>
      <c r="DZ137" s="300" t="str">
        <f ca="true">+IF(OFFSET('Hygiene Data'!$G$13,0,10*ROW('Hygiene Data'!G131))="","",OFFSET('Hygiene Data'!$G$13,0,10*ROW('Hygiene Data'!G131)))</f>
        <v/>
      </c>
      <c r="EA137" s="300" t="str">
        <f ca="true">+IF(OFFSET('Hygiene Data'!$H$11,0,10*ROW('Hygiene Data'!H131))="","",OFFSET('Hygiene Data'!$H$11,0,10*ROW('Hygiene Data'!H131)))</f>
        <v/>
      </c>
      <c r="EB137" s="300" t="str">
        <f ca="true">+IF(OFFSET('Hygiene Data'!$H$12,0,10*ROW('Hygiene Data'!H131))="","",OFFSET('Hygiene Data'!$H$12,0,10*ROW('Hygiene Data'!H131)))</f>
        <v/>
      </c>
      <c r="EC137" s="300" t="str">
        <f ca="true">+IF(OFFSET('Hygiene Data'!$H$13,0,10*ROW('Hygiene Data'!H131))="","",OFFSET('Hygiene Data'!$H$13,0,10*ROW('Hygiene Data'!H131)))</f>
        <v/>
      </c>
      <c r="ED137" s="300" t="str">
        <f ca="true">+IF(OFFSET('Hygiene Data'!$I$11,0,10*ROW('Hygiene Data'!I131))="","",OFFSET('Hygiene Data'!$I$11,0,10*ROW('Hygiene Data'!I131)))</f>
        <v/>
      </c>
      <c r="EE137" s="300" t="str">
        <f ca="true">+IF(OFFSET('Hygiene Data'!$I$12,0,10*ROW('Hygiene Data'!I131))="","",OFFSET('Hygiene Data'!$I$12,0,10*ROW('Hygiene Data'!I131)))</f>
        <v/>
      </c>
      <c r="EF137" s="300"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57"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0"/>
      <c r="BS138" s="300" t="str">
        <f ca="true">+IF(OFFSET('Water Data'!$D$27,0,10*ROW('Water Data'!D132))="","",OFFSET('Water Data'!$D$27,0,10*ROW('Water Data'!D132)))</f>
        <v/>
      </c>
      <c r="BT138" s="300" t="str">
        <f ca="true">+IF(OFFSET('Water Data'!$D$28,0,10*ROW('Water Data'!D132))="","",OFFSET('Water Data'!$D$28,0,10*ROW('Water Data'!D132)))</f>
        <v/>
      </c>
      <c r="BU138" s="300" t="str">
        <f ca="true">+IF(OFFSET('Water Data'!$D$29,0,10*ROW('Water Data'!D132))="","",OFFSET('Water Data'!$D$29,0,10*ROW('Water Data'!D132)))</f>
        <v/>
      </c>
      <c r="BV138" s="300" t="str">
        <f ca="true">+IF(OFFSET('Water Data'!$E$27,0,10*ROW('Water Data'!E132))="","",OFFSET('Water Data'!$E$27,0,10*ROW('Water Data'!E132)))</f>
        <v/>
      </c>
      <c r="BW138" s="300" t="str">
        <f ca="true">+IF(OFFSET('Water Data'!$E$28,0,10*ROW('Water Data'!E132))="","",OFFSET('Water Data'!$E$28,0,10*ROW('Water Data'!E132)))</f>
        <v/>
      </c>
      <c r="BX138" s="300" t="str">
        <f ca="true">+IF(OFFSET('Water Data'!$E$29,0,10*ROW('Water Data'!E132))="","",OFFSET('Water Data'!$E$29,0,10*ROW('Water Data'!E132)))</f>
        <v/>
      </c>
      <c r="BY138" s="300" t="str">
        <f ca="true">+IF(OFFSET('Water Data'!$F$27,0,10*ROW('Water Data'!F132))="","",OFFSET('Water Data'!$F$27,0,10*ROW('Water Data'!F132)))</f>
        <v/>
      </c>
      <c r="BZ138" s="300" t="str">
        <f ca="true">+IF(OFFSET('Water Data'!$F$28,0,10*ROW('Water Data'!F132))="","",OFFSET('Water Data'!$F$28,0,10*ROW('Water Data'!F132)))</f>
        <v/>
      </c>
      <c r="CA138" s="300" t="str">
        <f ca="true">+IF(OFFSET('Water Data'!$F$29,0,10*ROW('Water Data'!F132))="","",OFFSET('Water Data'!$F$29,0,10*ROW('Water Data'!F132)))</f>
        <v/>
      </c>
      <c r="CB138" s="300" t="str">
        <f ca="true">+IF(OFFSET('Water Data'!$G$27,0,10*ROW('Water Data'!G132))="","",OFFSET('Water Data'!$G$27,0,10*ROW('Water Data'!G132)))</f>
        <v/>
      </c>
      <c r="CC138" s="300" t="str">
        <f ca="true">+IF(OFFSET('Water Data'!$G$28,0,10*ROW('Water Data'!G132))="","",OFFSET('Water Data'!$G$28,0,10*ROW('Water Data'!G132)))</f>
        <v/>
      </c>
      <c r="CD138" s="300" t="str">
        <f ca="true">+IF(OFFSET('Water Data'!$G$29,0,10*ROW('Water Data'!G132))="","",OFFSET('Water Data'!$G$29,0,10*ROW('Water Data'!G132)))</f>
        <v/>
      </c>
      <c r="CE138" s="300" t="str">
        <f ca="true">+IF(OFFSET('Water Data'!$H$27,0,10*ROW('Water Data'!H132))="","",OFFSET('Water Data'!$H$27,0,10*ROW('Water Data'!H132)))</f>
        <v/>
      </c>
      <c r="CF138" s="300" t="str">
        <f ca="true">+IF(OFFSET('Water Data'!$H$28,0,10*ROW('Water Data'!H132))="","",OFFSET('Water Data'!$H$28,0,10*ROW('Water Data'!H132)))</f>
        <v/>
      </c>
      <c r="CG138" s="300" t="str">
        <f ca="true">+IF(OFFSET('Water Data'!$H$29,0,10*ROW('Water Data'!H132))="","",OFFSET('Water Data'!$H$29,0,10*ROW('Water Data'!H132)))</f>
        <v/>
      </c>
      <c r="CH138" s="300" t="str">
        <f ca="true">+IF(OFFSET('Water Data'!$I$27,0,10*ROW('Water Data'!I132))="","",OFFSET('Water Data'!$I$27,0,10*ROW('Water Data'!I132)))</f>
        <v/>
      </c>
      <c r="CI138" s="300" t="str">
        <f ca="true">+IF(OFFSET('Water Data'!$I$28,0,10*ROW('Water Data'!I132))="","",OFFSET('Water Data'!$I$28,0,10*ROW('Water Data'!I132)))</f>
        <v/>
      </c>
      <c r="CJ138" s="300" t="str">
        <f ca="true">+IF(OFFSET('Water Data'!$I$29,0,10*ROW('Water Data'!I132))="","",OFFSET('Water Data'!$I$29,0,10*ROW('Water Data'!I132)))</f>
        <v/>
      </c>
      <c r="CK138" s="300" t="str">
        <f ca="true">+IF(OFFSET('Sanitation Data'!$D$28,0,10*ROW('Sanitation Data'!D132))="","",OFFSET('Sanitation Data'!$D$28,0,10*ROW('Sanitation Data'!D132)))</f>
        <v/>
      </c>
      <c r="CL138" s="300" t="str">
        <f ca="true">+IF(OFFSET('Sanitation Data'!$D$29,0,10*ROW('Sanitation Data'!D132))="","",OFFSET('Sanitation Data'!$D$29,0,10*ROW('Sanitation Data'!D132)))</f>
        <v/>
      </c>
      <c r="CM138" s="300" t="str">
        <f ca="true">+IF(OFFSET('Sanitation Data'!$D$30,0,10*ROW('Sanitation Data'!D132))="","",OFFSET('Sanitation Data'!$D$30,0,10*ROW('Sanitation Data'!D132)))</f>
        <v/>
      </c>
      <c r="CN138" s="300" t="str">
        <f ca="true">+IF(OFFSET('Sanitation Data'!$D$31,0,10*ROW('Sanitation Data'!D132))="","",OFFSET('Sanitation Data'!$D$31,0,10*ROW('Sanitation Data'!D132)))</f>
        <v/>
      </c>
      <c r="CO138" s="300" t="str">
        <f ca="true">+IF(OFFSET('Sanitation Data'!$D$32,0,10*ROW('Sanitation Data'!D132))="","",OFFSET('Sanitation Data'!$D$32,0,10*ROW('Sanitation Data'!D132)))</f>
        <v/>
      </c>
      <c r="CP138" s="300" t="str">
        <f ca="true">+IF(OFFSET('Sanitation Data'!$E$28,0,10*ROW('Sanitation Data'!E132))="","",OFFSET('Sanitation Data'!$E$28,0,10*ROW('Sanitation Data'!E132)))</f>
        <v/>
      </c>
      <c r="CQ138" s="300" t="str">
        <f ca="true">+IF(OFFSET('Sanitation Data'!$E$29,0,10*ROW('Sanitation Data'!E132))="","",OFFSET('Sanitation Data'!$E$29,0,10*ROW('Sanitation Data'!E132)))</f>
        <v/>
      </c>
      <c r="CR138" s="300" t="str">
        <f ca="true">+IF(OFFSET('Sanitation Data'!$E$30,0,10*ROW('Sanitation Data'!E132))="","",OFFSET('Sanitation Data'!$E$30,0,10*ROW('Sanitation Data'!E132)))</f>
        <v/>
      </c>
      <c r="CS138" s="300" t="str">
        <f ca="true">+IF(OFFSET('Sanitation Data'!$E$31,0,10*ROW('Sanitation Data'!E132))="","",OFFSET('Sanitation Data'!$E$31,0,10*ROW('Sanitation Data'!E132)))</f>
        <v/>
      </c>
      <c r="CT138" s="300" t="str">
        <f ca="true">+IF(OFFSET('Sanitation Data'!$E$32,0,10*ROW('Sanitation Data'!E132))="","",OFFSET('Sanitation Data'!$E$32,0,10*ROW('Sanitation Data'!E132)))</f>
        <v/>
      </c>
      <c r="CU138" s="300" t="str">
        <f ca="true">+IF(OFFSET('Sanitation Data'!$F$28,0,10*ROW('Sanitation Data'!F132))="","",OFFSET('Sanitation Data'!$F$28,0,10*ROW('Sanitation Data'!F132)))</f>
        <v/>
      </c>
      <c r="CV138" s="300" t="str">
        <f ca="true">+IF(OFFSET('Sanitation Data'!$F$29,0,10*ROW('Sanitation Data'!F132))="","",OFFSET('Sanitation Data'!$F$29,0,10*ROW('Sanitation Data'!F132)))</f>
        <v/>
      </c>
      <c r="CW138" s="300" t="str">
        <f ca="true">+IF(OFFSET('Sanitation Data'!$F$30,0,10*ROW('Sanitation Data'!F132))="","",OFFSET('Sanitation Data'!$F$30,0,10*ROW('Sanitation Data'!F132)))</f>
        <v/>
      </c>
      <c r="CX138" s="300" t="str">
        <f ca="true">+IF(OFFSET('Sanitation Data'!$F$31,0,10*ROW('Sanitation Data'!F132))="","",OFFSET('Sanitation Data'!$F$31,0,10*ROW('Sanitation Data'!F132)))</f>
        <v/>
      </c>
      <c r="CY138" s="300" t="str">
        <f ca="true">+IF(OFFSET('Sanitation Data'!$F$32,0,10*ROW('Sanitation Data'!F132))="","",OFFSET('Sanitation Data'!$F$32,0,10*ROW('Sanitation Data'!F132)))</f>
        <v/>
      </c>
      <c r="CZ138" s="300" t="str">
        <f ca="true">+IF(OFFSET('Sanitation Data'!$G$28,0,10*ROW('Sanitation Data'!G132))="","",OFFSET('Sanitation Data'!$G$28,0,10*ROW('Sanitation Data'!G132)))</f>
        <v/>
      </c>
      <c r="DA138" s="300" t="str">
        <f ca="true">+IF(OFFSET('Sanitation Data'!$G$29,0,10*ROW('Sanitation Data'!G132))="","",OFFSET('Sanitation Data'!$G$29,0,10*ROW('Sanitation Data'!G132)))</f>
        <v/>
      </c>
      <c r="DB138" s="300" t="str">
        <f ca="true">+IF(OFFSET('Sanitation Data'!$G$30,0,10*ROW('Sanitation Data'!G132))="","",OFFSET('Sanitation Data'!$G$30,0,10*ROW('Sanitation Data'!G132)))</f>
        <v/>
      </c>
      <c r="DC138" s="300" t="str">
        <f ca="true">+IF(OFFSET('Sanitation Data'!$G$31,0,10*ROW('Sanitation Data'!G132))="","",OFFSET('Sanitation Data'!$G$31,0,10*ROW('Sanitation Data'!G132)))</f>
        <v/>
      </c>
      <c r="DD138" s="300" t="str">
        <f ca="true">+IF(OFFSET('Sanitation Data'!$G$32,0,10*ROW('Sanitation Data'!G132))="","",OFFSET('Sanitation Data'!$G$32,0,10*ROW('Sanitation Data'!G132)))</f>
        <v/>
      </c>
      <c r="DE138" s="300" t="str">
        <f ca="true">+IF(OFFSET('Sanitation Data'!$H$28,0,10*ROW('Sanitation Data'!H132))="","",OFFSET('Sanitation Data'!$H$28,0,10*ROW('Sanitation Data'!H132)))</f>
        <v/>
      </c>
      <c r="DF138" s="300" t="str">
        <f ca="true">+IF(OFFSET('Sanitation Data'!$H$29,0,10*ROW('Sanitation Data'!H132))="","",OFFSET('Sanitation Data'!$H$29,0,10*ROW('Sanitation Data'!H132)))</f>
        <v/>
      </c>
      <c r="DG138" s="300" t="str">
        <f ca="true">+IF(OFFSET('Sanitation Data'!$H$30,0,10*ROW('Sanitation Data'!H132))="","",OFFSET('Sanitation Data'!$H$30,0,10*ROW('Sanitation Data'!H132)))</f>
        <v/>
      </c>
      <c r="DH138" s="300" t="str">
        <f ca="true">+IF(OFFSET('Sanitation Data'!$H$31,0,10*ROW('Sanitation Data'!H132))="","",OFFSET('Sanitation Data'!$H$31,0,10*ROW('Sanitation Data'!H132)))</f>
        <v/>
      </c>
      <c r="DI138" s="300" t="str">
        <f ca="true">+IF(OFFSET('Sanitation Data'!$H$32,0,10*ROW('Sanitation Data'!H132))="","",OFFSET('Sanitation Data'!$H$32,0,10*ROW('Sanitation Data'!H132)))</f>
        <v/>
      </c>
      <c r="DJ138" s="300" t="str">
        <f ca="true">+IF(OFFSET('Sanitation Data'!$I$28,0,10*ROW('Sanitation Data'!I132))="","",OFFSET('Sanitation Data'!$I$28,0,10*ROW('Sanitation Data'!I132)))</f>
        <v/>
      </c>
      <c r="DK138" s="300" t="str">
        <f ca="true">+IF(OFFSET('Sanitation Data'!$I$29,0,10*ROW('Sanitation Data'!I132))="","",OFFSET('Sanitation Data'!$I$29,0,10*ROW('Sanitation Data'!I132)))</f>
        <v/>
      </c>
      <c r="DL138" s="300" t="str">
        <f ca="true">+IF(OFFSET('Sanitation Data'!$I$30,0,10*ROW('Sanitation Data'!I132))="","",OFFSET('Sanitation Data'!$I$30,0,10*ROW('Sanitation Data'!I132)))</f>
        <v/>
      </c>
      <c r="DM138" s="300" t="str">
        <f ca="true">+IF(OFFSET('Sanitation Data'!$I$31,0,10*ROW('Sanitation Data'!I132))="","",OFFSET('Sanitation Data'!$I$31,0,10*ROW('Sanitation Data'!I132)))</f>
        <v/>
      </c>
      <c r="DN138" s="300" t="str">
        <f ca="true">+IF(OFFSET('Sanitation Data'!$I$32,0,10*ROW('Sanitation Data'!I132))="","",OFFSET('Sanitation Data'!$I$32,0,10*ROW('Sanitation Data'!I132)))</f>
        <v/>
      </c>
      <c r="DO138" s="300" t="str">
        <f ca="true">+IF(OFFSET('Hygiene Data'!$D$11,0,10*ROW('Hygiene Data'!D132))="","",OFFSET('Hygiene Data'!$D$11,0,10*ROW('Hygiene Data'!D132)))</f>
        <v/>
      </c>
      <c r="DP138" s="300" t="str">
        <f ca="true">+IF(OFFSET('Hygiene Data'!$D$12,0,10*ROW('Hygiene Data'!D132))="","",OFFSET('Hygiene Data'!$D$12,0,10*ROW('Hygiene Data'!D132)))</f>
        <v/>
      </c>
      <c r="DQ138" s="300" t="str">
        <f ca="true">+IF(OFFSET('Hygiene Data'!$D$13,0,10*ROW('Hygiene Data'!D132))="","",OFFSET('Hygiene Data'!$D$13,0,10*ROW('Hygiene Data'!D132)))</f>
        <v/>
      </c>
      <c r="DR138" s="300" t="str">
        <f ca="true">+IF(OFFSET('Hygiene Data'!$E$11,0,10*ROW('Hygiene Data'!E132))="","",OFFSET('Hygiene Data'!$E$11,0,10*ROW('Hygiene Data'!E132)))</f>
        <v/>
      </c>
      <c r="DS138" s="300" t="str">
        <f ca="true">+IF(OFFSET('Hygiene Data'!$E$12,0,10*ROW('Hygiene Data'!E132))="","",OFFSET('Hygiene Data'!$E$12,0,10*ROW('Hygiene Data'!E132)))</f>
        <v/>
      </c>
      <c r="DT138" s="300" t="str">
        <f ca="true">+IF(OFFSET('Hygiene Data'!$E$13,0,10*ROW('Hygiene Data'!E132))="","",OFFSET('Hygiene Data'!$E$13,0,10*ROW('Hygiene Data'!E132)))</f>
        <v/>
      </c>
      <c r="DU138" s="300" t="str">
        <f ca="true">+IF(OFFSET('Hygiene Data'!$F$11,0,10*ROW('Hygiene Data'!F132))="","",OFFSET('Hygiene Data'!$F$11,0,10*ROW('Hygiene Data'!F132)))</f>
        <v/>
      </c>
      <c r="DV138" s="300" t="str">
        <f ca="true">+IF(OFFSET('Hygiene Data'!$F$12,0,10*ROW('Hygiene Data'!F132))="","",OFFSET('Hygiene Data'!$F$12,0,10*ROW('Hygiene Data'!F132)))</f>
        <v/>
      </c>
      <c r="DW138" s="300" t="str">
        <f ca="true">+IF(OFFSET('Hygiene Data'!$F$13,0,10*ROW('Hygiene Data'!F132))="","",OFFSET('Hygiene Data'!$F$13,0,10*ROW('Hygiene Data'!F132)))</f>
        <v/>
      </c>
      <c r="DX138" s="300" t="str">
        <f ca="true">+IF(OFFSET('Hygiene Data'!$G$11,0,10*ROW('Hygiene Data'!G132))="","",OFFSET('Hygiene Data'!$G$11,0,10*ROW('Hygiene Data'!G132)))</f>
        <v/>
      </c>
      <c r="DY138" s="300" t="str">
        <f ca="true">+IF(OFFSET('Hygiene Data'!$G$12,0,10*ROW('Hygiene Data'!G132))="","",OFFSET('Hygiene Data'!$G$12,0,10*ROW('Hygiene Data'!G132)))</f>
        <v/>
      </c>
      <c r="DZ138" s="300" t="str">
        <f ca="true">+IF(OFFSET('Hygiene Data'!$G$13,0,10*ROW('Hygiene Data'!G132))="","",OFFSET('Hygiene Data'!$G$13,0,10*ROW('Hygiene Data'!G132)))</f>
        <v/>
      </c>
      <c r="EA138" s="300" t="str">
        <f ca="true">+IF(OFFSET('Hygiene Data'!$H$11,0,10*ROW('Hygiene Data'!H132))="","",OFFSET('Hygiene Data'!$H$11,0,10*ROW('Hygiene Data'!H132)))</f>
        <v/>
      </c>
      <c r="EB138" s="300" t="str">
        <f ca="true">+IF(OFFSET('Hygiene Data'!$H$12,0,10*ROW('Hygiene Data'!H132))="","",OFFSET('Hygiene Data'!$H$12,0,10*ROW('Hygiene Data'!H132)))</f>
        <v/>
      </c>
      <c r="EC138" s="300" t="str">
        <f ca="true">+IF(OFFSET('Hygiene Data'!$H$13,0,10*ROW('Hygiene Data'!H132))="","",OFFSET('Hygiene Data'!$H$13,0,10*ROW('Hygiene Data'!H132)))</f>
        <v/>
      </c>
      <c r="ED138" s="300" t="str">
        <f ca="true">+IF(OFFSET('Hygiene Data'!$I$11,0,10*ROW('Hygiene Data'!I132))="","",OFFSET('Hygiene Data'!$I$11,0,10*ROW('Hygiene Data'!I132)))</f>
        <v/>
      </c>
      <c r="EE138" s="300" t="str">
        <f ca="true">+IF(OFFSET('Hygiene Data'!$I$12,0,10*ROW('Hygiene Data'!I132))="","",OFFSET('Hygiene Data'!$I$12,0,10*ROW('Hygiene Data'!I132)))</f>
        <v/>
      </c>
      <c r="EF138" s="300"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57"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0"/>
      <c r="BS139" s="300" t="str">
        <f ca="true">+IF(OFFSET('Water Data'!$D$27,0,10*ROW('Water Data'!D133))="","",OFFSET('Water Data'!$D$27,0,10*ROW('Water Data'!D133)))</f>
        <v/>
      </c>
      <c r="BT139" s="300" t="str">
        <f ca="true">+IF(OFFSET('Water Data'!$D$28,0,10*ROW('Water Data'!D133))="","",OFFSET('Water Data'!$D$28,0,10*ROW('Water Data'!D133)))</f>
        <v/>
      </c>
      <c r="BU139" s="300" t="str">
        <f ca="true">+IF(OFFSET('Water Data'!$D$29,0,10*ROW('Water Data'!D133))="","",OFFSET('Water Data'!$D$29,0,10*ROW('Water Data'!D133)))</f>
        <v/>
      </c>
      <c r="BV139" s="300" t="str">
        <f ca="true">+IF(OFFSET('Water Data'!$E$27,0,10*ROW('Water Data'!E133))="","",OFFSET('Water Data'!$E$27,0,10*ROW('Water Data'!E133)))</f>
        <v/>
      </c>
      <c r="BW139" s="300" t="str">
        <f ca="true">+IF(OFFSET('Water Data'!$E$28,0,10*ROW('Water Data'!E133))="","",OFFSET('Water Data'!$E$28,0,10*ROW('Water Data'!E133)))</f>
        <v/>
      </c>
      <c r="BX139" s="300" t="str">
        <f ca="true">+IF(OFFSET('Water Data'!$E$29,0,10*ROW('Water Data'!E133))="","",OFFSET('Water Data'!$E$29,0,10*ROW('Water Data'!E133)))</f>
        <v/>
      </c>
      <c r="BY139" s="300" t="str">
        <f ca="true">+IF(OFFSET('Water Data'!$F$27,0,10*ROW('Water Data'!F133))="","",OFFSET('Water Data'!$F$27,0,10*ROW('Water Data'!F133)))</f>
        <v/>
      </c>
      <c r="BZ139" s="300" t="str">
        <f ca="true">+IF(OFFSET('Water Data'!$F$28,0,10*ROW('Water Data'!F133))="","",OFFSET('Water Data'!$F$28,0,10*ROW('Water Data'!F133)))</f>
        <v/>
      </c>
      <c r="CA139" s="300" t="str">
        <f ca="true">+IF(OFFSET('Water Data'!$F$29,0,10*ROW('Water Data'!F133))="","",OFFSET('Water Data'!$F$29,0,10*ROW('Water Data'!F133)))</f>
        <v/>
      </c>
      <c r="CB139" s="300" t="str">
        <f ca="true">+IF(OFFSET('Water Data'!$G$27,0,10*ROW('Water Data'!G133))="","",OFFSET('Water Data'!$G$27,0,10*ROW('Water Data'!G133)))</f>
        <v/>
      </c>
      <c r="CC139" s="300" t="str">
        <f ca="true">+IF(OFFSET('Water Data'!$G$28,0,10*ROW('Water Data'!G133))="","",OFFSET('Water Data'!$G$28,0,10*ROW('Water Data'!G133)))</f>
        <v/>
      </c>
      <c r="CD139" s="300" t="str">
        <f ca="true">+IF(OFFSET('Water Data'!$G$29,0,10*ROW('Water Data'!G133))="","",OFFSET('Water Data'!$G$29,0,10*ROW('Water Data'!G133)))</f>
        <v/>
      </c>
      <c r="CE139" s="300" t="str">
        <f ca="true">+IF(OFFSET('Water Data'!$H$27,0,10*ROW('Water Data'!H133))="","",OFFSET('Water Data'!$H$27,0,10*ROW('Water Data'!H133)))</f>
        <v/>
      </c>
      <c r="CF139" s="300" t="str">
        <f ca="true">+IF(OFFSET('Water Data'!$H$28,0,10*ROW('Water Data'!H133))="","",OFFSET('Water Data'!$H$28,0,10*ROW('Water Data'!H133)))</f>
        <v/>
      </c>
      <c r="CG139" s="300" t="str">
        <f ca="true">+IF(OFFSET('Water Data'!$H$29,0,10*ROW('Water Data'!H133))="","",OFFSET('Water Data'!$H$29,0,10*ROW('Water Data'!H133)))</f>
        <v/>
      </c>
      <c r="CH139" s="300" t="str">
        <f ca="true">+IF(OFFSET('Water Data'!$I$27,0,10*ROW('Water Data'!I133))="","",OFFSET('Water Data'!$I$27,0,10*ROW('Water Data'!I133)))</f>
        <v/>
      </c>
      <c r="CI139" s="300" t="str">
        <f ca="true">+IF(OFFSET('Water Data'!$I$28,0,10*ROW('Water Data'!I133))="","",OFFSET('Water Data'!$I$28,0,10*ROW('Water Data'!I133)))</f>
        <v/>
      </c>
      <c r="CJ139" s="300" t="str">
        <f ca="true">+IF(OFFSET('Water Data'!$I$29,0,10*ROW('Water Data'!I133))="","",OFFSET('Water Data'!$I$29,0,10*ROW('Water Data'!I133)))</f>
        <v/>
      </c>
      <c r="CK139" s="300" t="str">
        <f ca="true">+IF(OFFSET('Sanitation Data'!$D$28,0,10*ROW('Sanitation Data'!D133))="","",OFFSET('Sanitation Data'!$D$28,0,10*ROW('Sanitation Data'!D133)))</f>
        <v/>
      </c>
      <c r="CL139" s="300" t="str">
        <f ca="true">+IF(OFFSET('Sanitation Data'!$D$29,0,10*ROW('Sanitation Data'!D133))="","",OFFSET('Sanitation Data'!$D$29,0,10*ROW('Sanitation Data'!D133)))</f>
        <v/>
      </c>
      <c r="CM139" s="300" t="str">
        <f ca="true">+IF(OFFSET('Sanitation Data'!$D$30,0,10*ROW('Sanitation Data'!D133))="","",OFFSET('Sanitation Data'!$D$30,0,10*ROW('Sanitation Data'!D133)))</f>
        <v/>
      </c>
      <c r="CN139" s="300" t="str">
        <f ca="true">+IF(OFFSET('Sanitation Data'!$D$31,0,10*ROW('Sanitation Data'!D133))="","",OFFSET('Sanitation Data'!$D$31,0,10*ROW('Sanitation Data'!D133)))</f>
        <v/>
      </c>
      <c r="CO139" s="300" t="str">
        <f ca="true">+IF(OFFSET('Sanitation Data'!$D$32,0,10*ROW('Sanitation Data'!D133))="","",OFFSET('Sanitation Data'!$D$32,0,10*ROW('Sanitation Data'!D133)))</f>
        <v/>
      </c>
      <c r="CP139" s="300" t="str">
        <f ca="true">+IF(OFFSET('Sanitation Data'!$E$28,0,10*ROW('Sanitation Data'!E133))="","",OFFSET('Sanitation Data'!$E$28,0,10*ROW('Sanitation Data'!E133)))</f>
        <v/>
      </c>
      <c r="CQ139" s="300" t="str">
        <f ca="true">+IF(OFFSET('Sanitation Data'!$E$29,0,10*ROW('Sanitation Data'!E133))="","",OFFSET('Sanitation Data'!$E$29,0,10*ROW('Sanitation Data'!E133)))</f>
        <v/>
      </c>
      <c r="CR139" s="300" t="str">
        <f ca="true">+IF(OFFSET('Sanitation Data'!$E$30,0,10*ROW('Sanitation Data'!E133))="","",OFFSET('Sanitation Data'!$E$30,0,10*ROW('Sanitation Data'!E133)))</f>
        <v/>
      </c>
      <c r="CS139" s="300" t="str">
        <f ca="true">+IF(OFFSET('Sanitation Data'!$E$31,0,10*ROW('Sanitation Data'!E133))="","",OFFSET('Sanitation Data'!$E$31,0,10*ROW('Sanitation Data'!E133)))</f>
        <v/>
      </c>
      <c r="CT139" s="300" t="str">
        <f ca="true">+IF(OFFSET('Sanitation Data'!$E$32,0,10*ROW('Sanitation Data'!E133))="","",OFFSET('Sanitation Data'!$E$32,0,10*ROW('Sanitation Data'!E133)))</f>
        <v/>
      </c>
      <c r="CU139" s="300" t="str">
        <f ca="true">+IF(OFFSET('Sanitation Data'!$F$28,0,10*ROW('Sanitation Data'!F133))="","",OFFSET('Sanitation Data'!$F$28,0,10*ROW('Sanitation Data'!F133)))</f>
        <v/>
      </c>
      <c r="CV139" s="300" t="str">
        <f ca="true">+IF(OFFSET('Sanitation Data'!$F$29,0,10*ROW('Sanitation Data'!F133))="","",OFFSET('Sanitation Data'!$F$29,0,10*ROW('Sanitation Data'!F133)))</f>
        <v/>
      </c>
      <c r="CW139" s="300" t="str">
        <f ca="true">+IF(OFFSET('Sanitation Data'!$F$30,0,10*ROW('Sanitation Data'!F133))="","",OFFSET('Sanitation Data'!$F$30,0,10*ROW('Sanitation Data'!F133)))</f>
        <v/>
      </c>
      <c r="CX139" s="300" t="str">
        <f ca="true">+IF(OFFSET('Sanitation Data'!$F$31,0,10*ROW('Sanitation Data'!F133))="","",OFFSET('Sanitation Data'!$F$31,0,10*ROW('Sanitation Data'!F133)))</f>
        <v/>
      </c>
      <c r="CY139" s="300" t="str">
        <f ca="true">+IF(OFFSET('Sanitation Data'!$F$32,0,10*ROW('Sanitation Data'!F133))="","",OFFSET('Sanitation Data'!$F$32,0,10*ROW('Sanitation Data'!F133)))</f>
        <v/>
      </c>
      <c r="CZ139" s="300" t="str">
        <f ca="true">+IF(OFFSET('Sanitation Data'!$G$28,0,10*ROW('Sanitation Data'!G133))="","",OFFSET('Sanitation Data'!$G$28,0,10*ROW('Sanitation Data'!G133)))</f>
        <v/>
      </c>
      <c r="DA139" s="300" t="str">
        <f ca="true">+IF(OFFSET('Sanitation Data'!$G$29,0,10*ROW('Sanitation Data'!G133))="","",OFFSET('Sanitation Data'!$G$29,0,10*ROW('Sanitation Data'!G133)))</f>
        <v/>
      </c>
      <c r="DB139" s="300" t="str">
        <f ca="true">+IF(OFFSET('Sanitation Data'!$G$30,0,10*ROW('Sanitation Data'!G133))="","",OFFSET('Sanitation Data'!$G$30,0,10*ROW('Sanitation Data'!G133)))</f>
        <v/>
      </c>
      <c r="DC139" s="300" t="str">
        <f ca="true">+IF(OFFSET('Sanitation Data'!$G$31,0,10*ROW('Sanitation Data'!G133))="","",OFFSET('Sanitation Data'!$G$31,0,10*ROW('Sanitation Data'!G133)))</f>
        <v/>
      </c>
      <c r="DD139" s="300" t="str">
        <f ca="true">+IF(OFFSET('Sanitation Data'!$G$32,0,10*ROW('Sanitation Data'!G133))="","",OFFSET('Sanitation Data'!$G$32,0,10*ROW('Sanitation Data'!G133)))</f>
        <v/>
      </c>
      <c r="DE139" s="300" t="str">
        <f ca="true">+IF(OFFSET('Sanitation Data'!$H$28,0,10*ROW('Sanitation Data'!H133))="","",OFFSET('Sanitation Data'!$H$28,0,10*ROW('Sanitation Data'!H133)))</f>
        <v/>
      </c>
      <c r="DF139" s="300" t="str">
        <f ca="true">+IF(OFFSET('Sanitation Data'!$H$29,0,10*ROW('Sanitation Data'!H133))="","",OFFSET('Sanitation Data'!$H$29,0,10*ROW('Sanitation Data'!H133)))</f>
        <v/>
      </c>
      <c r="DG139" s="300" t="str">
        <f ca="true">+IF(OFFSET('Sanitation Data'!$H$30,0,10*ROW('Sanitation Data'!H133))="","",OFFSET('Sanitation Data'!$H$30,0,10*ROW('Sanitation Data'!H133)))</f>
        <v/>
      </c>
      <c r="DH139" s="300" t="str">
        <f ca="true">+IF(OFFSET('Sanitation Data'!$H$31,0,10*ROW('Sanitation Data'!H133))="","",OFFSET('Sanitation Data'!$H$31,0,10*ROW('Sanitation Data'!H133)))</f>
        <v/>
      </c>
      <c r="DI139" s="300" t="str">
        <f ca="true">+IF(OFFSET('Sanitation Data'!$H$32,0,10*ROW('Sanitation Data'!H133))="","",OFFSET('Sanitation Data'!$H$32,0,10*ROW('Sanitation Data'!H133)))</f>
        <v/>
      </c>
      <c r="DJ139" s="300" t="str">
        <f ca="true">+IF(OFFSET('Sanitation Data'!$I$28,0,10*ROW('Sanitation Data'!I133))="","",OFFSET('Sanitation Data'!$I$28,0,10*ROW('Sanitation Data'!I133)))</f>
        <v/>
      </c>
      <c r="DK139" s="300" t="str">
        <f ca="true">+IF(OFFSET('Sanitation Data'!$I$29,0,10*ROW('Sanitation Data'!I133))="","",OFFSET('Sanitation Data'!$I$29,0,10*ROW('Sanitation Data'!I133)))</f>
        <v/>
      </c>
      <c r="DL139" s="300" t="str">
        <f ca="true">+IF(OFFSET('Sanitation Data'!$I$30,0,10*ROW('Sanitation Data'!I133))="","",OFFSET('Sanitation Data'!$I$30,0,10*ROW('Sanitation Data'!I133)))</f>
        <v/>
      </c>
      <c r="DM139" s="300" t="str">
        <f ca="true">+IF(OFFSET('Sanitation Data'!$I$31,0,10*ROW('Sanitation Data'!I133))="","",OFFSET('Sanitation Data'!$I$31,0,10*ROW('Sanitation Data'!I133)))</f>
        <v/>
      </c>
      <c r="DN139" s="300" t="str">
        <f ca="true">+IF(OFFSET('Sanitation Data'!$I$32,0,10*ROW('Sanitation Data'!I133))="","",OFFSET('Sanitation Data'!$I$32,0,10*ROW('Sanitation Data'!I133)))</f>
        <v/>
      </c>
      <c r="DO139" s="300" t="str">
        <f ca="true">+IF(OFFSET('Hygiene Data'!$D$11,0,10*ROW('Hygiene Data'!D133))="","",OFFSET('Hygiene Data'!$D$11,0,10*ROW('Hygiene Data'!D133)))</f>
        <v/>
      </c>
      <c r="DP139" s="300" t="str">
        <f ca="true">+IF(OFFSET('Hygiene Data'!$D$12,0,10*ROW('Hygiene Data'!D133))="","",OFFSET('Hygiene Data'!$D$12,0,10*ROW('Hygiene Data'!D133)))</f>
        <v/>
      </c>
      <c r="DQ139" s="300" t="str">
        <f ca="true">+IF(OFFSET('Hygiene Data'!$D$13,0,10*ROW('Hygiene Data'!D133))="","",OFFSET('Hygiene Data'!$D$13,0,10*ROW('Hygiene Data'!D133)))</f>
        <v/>
      </c>
      <c r="DR139" s="300" t="str">
        <f ca="true">+IF(OFFSET('Hygiene Data'!$E$11,0,10*ROW('Hygiene Data'!E133))="","",OFFSET('Hygiene Data'!$E$11,0,10*ROW('Hygiene Data'!E133)))</f>
        <v/>
      </c>
      <c r="DS139" s="300" t="str">
        <f ca="true">+IF(OFFSET('Hygiene Data'!$E$12,0,10*ROW('Hygiene Data'!E133))="","",OFFSET('Hygiene Data'!$E$12,0,10*ROW('Hygiene Data'!E133)))</f>
        <v/>
      </c>
      <c r="DT139" s="300" t="str">
        <f ca="true">+IF(OFFSET('Hygiene Data'!$E$13,0,10*ROW('Hygiene Data'!E133))="","",OFFSET('Hygiene Data'!$E$13,0,10*ROW('Hygiene Data'!E133)))</f>
        <v/>
      </c>
      <c r="DU139" s="300" t="str">
        <f ca="true">+IF(OFFSET('Hygiene Data'!$F$11,0,10*ROW('Hygiene Data'!F133))="","",OFFSET('Hygiene Data'!$F$11,0,10*ROW('Hygiene Data'!F133)))</f>
        <v/>
      </c>
      <c r="DV139" s="300" t="str">
        <f ca="true">+IF(OFFSET('Hygiene Data'!$F$12,0,10*ROW('Hygiene Data'!F133))="","",OFFSET('Hygiene Data'!$F$12,0,10*ROW('Hygiene Data'!F133)))</f>
        <v/>
      </c>
      <c r="DW139" s="300" t="str">
        <f ca="true">+IF(OFFSET('Hygiene Data'!$F$13,0,10*ROW('Hygiene Data'!F133))="","",OFFSET('Hygiene Data'!$F$13,0,10*ROW('Hygiene Data'!F133)))</f>
        <v/>
      </c>
      <c r="DX139" s="300" t="str">
        <f ca="true">+IF(OFFSET('Hygiene Data'!$G$11,0,10*ROW('Hygiene Data'!G133))="","",OFFSET('Hygiene Data'!$G$11,0,10*ROW('Hygiene Data'!G133)))</f>
        <v/>
      </c>
      <c r="DY139" s="300" t="str">
        <f ca="true">+IF(OFFSET('Hygiene Data'!$G$12,0,10*ROW('Hygiene Data'!G133))="","",OFFSET('Hygiene Data'!$G$12,0,10*ROW('Hygiene Data'!G133)))</f>
        <v/>
      </c>
      <c r="DZ139" s="300" t="str">
        <f ca="true">+IF(OFFSET('Hygiene Data'!$G$13,0,10*ROW('Hygiene Data'!G133))="","",OFFSET('Hygiene Data'!$G$13,0,10*ROW('Hygiene Data'!G133)))</f>
        <v/>
      </c>
      <c r="EA139" s="300" t="str">
        <f ca="true">+IF(OFFSET('Hygiene Data'!$H$11,0,10*ROW('Hygiene Data'!H133))="","",OFFSET('Hygiene Data'!$H$11,0,10*ROW('Hygiene Data'!H133)))</f>
        <v/>
      </c>
      <c r="EB139" s="300" t="str">
        <f ca="true">+IF(OFFSET('Hygiene Data'!$H$12,0,10*ROW('Hygiene Data'!H133))="","",OFFSET('Hygiene Data'!$H$12,0,10*ROW('Hygiene Data'!H133)))</f>
        <v/>
      </c>
      <c r="EC139" s="300" t="str">
        <f ca="true">+IF(OFFSET('Hygiene Data'!$H$13,0,10*ROW('Hygiene Data'!H133))="","",OFFSET('Hygiene Data'!$H$13,0,10*ROW('Hygiene Data'!H133)))</f>
        <v/>
      </c>
      <c r="ED139" s="300" t="str">
        <f ca="true">+IF(OFFSET('Hygiene Data'!$I$11,0,10*ROW('Hygiene Data'!I133))="","",OFFSET('Hygiene Data'!$I$11,0,10*ROW('Hygiene Data'!I133)))</f>
        <v/>
      </c>
      <c r="EE139" s="300" t="str">
        <f ca="true">+IF(OFFSET('Hygiene Data'!$I$12,0,10*ROW('Hygiene Data'!I133))="","",OFFSET('Hygiene Data'!$I$12,0,10*ROW('Hygiene Data'!I133)))</f>
        <v/>
      </c>
      <c r="EF139" s="300"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57"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0"/>
      <c r="BS140" s="300" t="str">
        <f ca="true">+IF(OFFSET('Water Data'!$D$27,0,10*ROW('Water Data'!D134))="","",OFFSET('Water Data'!$D$27,0,10*ROW('Water Data'!D134)))</f>
        <v/>
      </c>
      <c r="BT140" s="300" t="str">
        <f ca="true">+IF(OFFSET('Water Data'!$D$28,0,10*ROW('Water Data'!D134))="","",OFFSET('Water Data'!$D$28,0,10*ROW('Water Data'!D134)))</f>
        <v/>
      </c>
      <c r="BU140" s="300" t="str">
        <f ca="true">+IF(OFFSET('Water Data'!$D$29,0,10*ROW('Water Data'!D134))="","",OFFSET('Water Data'!$D$29,0,10*ROW('Water Data'!D134)))</f>
        <v/>
      </c>
      <c r="BV140" s="300" t="str">
        <f ca="true">+IF(OFFSET('Water Data'!$E$27,0,10*ROW('Water Data'!E134))="","",OFFSET('Water Data'!$E$27,0,10*ROW('Water Data'!E134)))</f>
        <v/>
      </c>
      <c r="BW140" s="300" t="str">
        <f ca="true">+IF(OFFSET('Water Data'!$E$28,0,10*ROW('Water Data'!E134))="","",OFFSET('Water Data'!$E$28,0,10*ROW('Water Data'!E134)))</f>
        <v/>
      </c>
      <c r="BX140" s="300" t="str">
        <f ca="true">+IF(OFFSET('Water Data'!$E$29,0,10*ROW('Water Data'!E134))="","",OFFSET('Water Data'!$E$29,0,10*ROW('Water Data'!E134)))</f>
        <v/>
      </c>
      <c r="BY140" s="300" t="str">
        <f ca="true">+IF(OFFSET('Water Data'!$F$27,0,10*ROW('Water Data'!F134))="","",OFFSET('Water Data'!$F$27,0,10*ROW('Water Data'!F134)))</f>
        <v/>
      </c>
      <c r="BZ140" s="300" t="str">
        <f ca="true">+IF(OFFSET('Water Data'!$F$28,0,10*ROW('Water Data'!F134))="","",OFFSET('Water Data'!$F$28,0,10*ROW('Water Data'!F134)))</f>
        <v/>
      </c>
      <c r="CA140" s="300" t="str">
        <f ca="true">+IF(OFFSET('Water Data'!$F$29,0,10*ROW('Water Data'!F134))="","",OFFSET('Water Data'!$F$29,0,10*ROW('Water Data'!F134)))</f>
        <v/>
      </c>
      <c r="CB140" s="300" t="str">
        <f ca="true">+IF(OFFSET('Water Data'!$G$27,0,10*ROW('Water Data'!G134))="","",OFFSET('Water Data'!$G$27,0,10*ROW('Water Data'!G134)))</f>
        <v/>
      </c>
      <c r="CC140" s="300" t="str">
        <f ca="true">+IF(OFFSET('Water Data'!$G$28,0,10*ROW('Water Data'!G134))="","",OFFSET('Water Data'!$G$28,0,10*ROW('Water Data'!G134)))</f>
        <v/>
      </c>
      <c r="CD140" s="300" t="str">
        <f ca="true">+IF(OFFSET('Water Data'!$G$29,0,10*ROW('Water Data'!G134))="","",OFFSET('Water Data'!$G$29,0,10*ROW('Water Data'!G134)))</f>
        <v/>
      </c>
      <c r="CE140" s="300" t="str">
        <f ca="true">+IF(OFFSET('Water Data'!$H$27,0,10*ROW('Water Data'!H134))="","",OFFSET('Water Data'!$H$27,0,10*ROW('Water Data'!H134)))</f>
        <v/>
      </c>
      <c r="CF140" s="300" t="str">
        <f ca="true">+IF(OFFSET('Water Data'!$H$28,0,10*ROW('Water Data'!H134))="","",OFFSET('Water Data'!$H$28,0,10*ROW('Water Data'!H134)))</f>
        <v/>
      </c>
      <c r="CG140" s="300" t="str">
        <f ca="true">+IF(OFFSET('Water Data'!$H$29,0,10*ROW('Water Data'!H134))="","",OFFSET('Water Data'!$H$29,0,10*ROW('Water Data'!H134)))</f>
        <v/>
      </c>
      <c r="CH140" s="300" t="str">
        <f ca="true">+IF(OFFSET('Water Data'!$I$27,0,10*ROW('Water Data'!I134))="","",OFFSET('Water Data'!$I$27,0,10*ROW('Water Data'!I134)))</f>
        <v/>
      </c>
      <c r="CI140" s="300" t="str">
        <f ca="true">+IF(OFFSET('Water Data'!$I$28,0,10*ROW('Water Data'!I134))="","",OFFSET('Water Data'!$I$28,0,10*ROW('Water Data'!I134)))</f>
        <v/>
      </c>
      <c r="CJ140" s="300" t="str">
        <f ca="true">+IF(OFFSET('Water Data'!$I$29,0,10*ROW('Water Data'!I134))="","",OFFSET('Water Data'!$I$29,0,10*ROW('Water Data'!I134)))</f>
        <v/>
      </c>
      <c r="CK140" s="300" t="str">
        <f ca="true">+IF(OFFSET('Sanitation Data'!$D$28,0,10*ROW('Sanitation Data'!D134))="","",OFFSET('Sanitation Data'!$D$28,0,10*ROW('Sanitation Data'!D134)))</f>
        <v/>
      </c>
      <c r="CL140" s="300" t="str">
        <f ca="true">+IF(OFFSET('Sanitation Data'!$D$29,0,10*ROW('Sanitation Data'!D134))="","",OFFSET('Sanitation Data'!$D$29,0,10*ROW('Sanitation Data'!D134)))</f>
        <v/>
      </c>
      <c r="CM140" s="300" t="str">
        <f ca="true">+IF(OFFSET('Sanitation Data'!$D$30,0,10*ROW('Sanitation Data'!D134))="","",OFFSET('Sanitation Data'!$D$30,0,10*ROW('Sanitation Data'!D134)))</f>
        <v/>
      </c>
      <c r="CN140" s="300" t="str">
        <f ca="true">+IF(OFFSET('Sanitation Data'!$D$31,0,10*ROW('Sanitation Data'!D134))="","",OFFSET('Sanitation Data'!$D$31,0,10*ROW('Sanitation Data'!D134)))</f>
        <v/>
      </c>
      <c r="CO140" s="300" t="str">
        <f ca="true">+IF(OFFSET('Sanitation Data'!$D$32,0,10*ROW('Sanitation Data'!D134))="","",OFFSET('Sanitation Data'!$D$32,0,10*ROW('Sanitation Data'!D134)))</f>
        <v/>
      </c>
      <c r="CP140" s="300" t="str">
        <f ca="true">+IF(OFFSET('Sanitation Data'!$E$28,0,10*ROW('Sanitation Data'!E134))="","",OFFSET('Sanitation Data'!$E$28,0,10*ROW('Sanitation Data'!E134)))</f>
        <v/>
      </c>
      <c r="CQ140" s="300" t="str">
        <f ca="true">+IF(OFFSET('Sanitation Data'!$E$29,0,10*ROW('Sanitation Data'!E134))="","",OFFSET('Sanitation Data'!$E$29,0,10*ROW('Sanitation Data'!E134)))</f>
        <v/>
      </c>
      <c r="CR140" s="300" t="str">
        <f ca="true">+IF(OFFSET('Sanitation Data'!$E$30,0,10*ROW('Sanitation Data'!E134))="","",OFFSET('Sanitation Data'!$E$30,0,10*ROW('Sanitation Data'!E134)))</f>
        <v/>
      </c>
      <c r="CS140" s="300" t="str">
        <f ca="true">+IF(OFFSET('Sanitation Data'!$E$31,0,10*ROW('Sanitation Data'!E134))="","",OFFSET('Sanitation Data'!$E$31,0,10*ROW('Sanitation Data'!E134)))</f>
        <v/>
      </c>
      <c r="CT140" s="300" t="str">
        <f ca="true">+IF(OFFSET('Sanitation Data'!$E$32,0,10*ROW('Sanitation Data'!E134))="","",OFFSET('Sanitation Data'!$E$32,0,10*ROW('Sanitation Data'!E134)))</f>
        <v/>
      </c>
      <c r="CU140" s="300" t="str">
        <f ca="true">+IF(OFFSET('Sanitation Data'!$F$28,0,10*ROW('Sanitation Data'!F134))="","",OFFSET('Sanitation Data'!$F$28,0,10*ROW('Sanitation Data'!F134)))</f>
        <v/>
      </c>
      <c r="CV140" s="300" t="str">
        <f ca="true">+IF(OFFSET('Sanitation Data'!$F$29,0,10*ROW('Sanitation Data'!F134))="","",OFFSET('Sanitation Data'!$F$29,0,10*ROW('Sanitation Data'!F134)))</f>
        <v/>
      </c>
      <c r="CW140" s="300" t="str">
        <f ca="true">+IF(OFFSET('Sanitation Data'!$F$30,0,10*ROW('Sanitation Data'!F134))="","",OFFSET('Sanitation Data'!$F$30,0,10*ROW('Sanitation Data'!F134)))</f>
        <v/>
      </c>
      <c r="CX140" s="300" t="str">
        <f ca="true">+IF(OFFSET('Sanitation Data'!$F$31,0,10*ROW('Sanitation Data'!F134))="","",OFFSET('Sanitation Data'!$F$31,0,10*ROW('Sanitation Data'!F134)))</f>
        <v/>
      </c>
      <c r="CY140" s="300" t="str">
        <f ca="true">+IF(OFFSET('Sanitation Data'!$F$32,0,10*ROW('Sanitation Data'!F134))="","",OFFSET('Sanitation Data'!$F$32,0,10*ROW('Sanitation Data'!F134)))</f>
        <v/>
      </c>
      <c r="CZ140" s="300" t="str">
        <f ca="true">+IF(OFFSET('Sanitation Data'!$G$28,0,10*ROW('Sanitation Data'!G134))="","",OFFSET('Sanitation Data'!$G$28,0,10*ROW('Sanitation Data'!G134)))</f>
        <v/>
      </c>
      <c r="DA140" s="300" t="str">
        <f ca="true">+IF(OFFSET('Sanitation Data'!$G$29,0,10*ROW('Sanitation Data'!G134))="","",OFFSET('Sanitation Data'!$G$29,0,10*ROW('Sanitation Data'!G134)))</f>
        <v/>
      </c>
      <c r="DB140" s="300" t="str">
        <f ca="true">+IF(OFFSET('Sanitation Data'!$G$30,0,10*ROW('Sanitation Data'!G134))="","",OFFSET('Sanitation Data'!$G$30,0,10*ROW('Sanitation Data'!G134)))</f>
        <v/>
      </c>
      <c r="DC140" s="300" t="str">
        <f ca="true">+IF(OFFSET('Sanitation Data'!$G$31,0,10*ROW('Sanitation Data'!G134))="","",OFFSET('Sanitation Data'!$G$31,0,10*ROW('Sanitation Data'!G134)))</f>
        <v/>
      </c>
      <c r="DD140" s="300" t="str">
        <f ca="true">+IF(OFFSET('Sanitation Data'!$G$32,0,10*ROW('Sanitation Data'!G134))="","",OFFSET('Sanitation Data'!$G$32,0,10*ROW('Sanitation Data'!G134)))</f>
        <v/>
      </c>
      <c r="DE140" s="300" t="str">
        <f ca="true">+IF(OFFSET('Sanitation Data'!$H$28,0,10*ROW('Sanitation Data'!H134))="","",OFFSET('Sanitation Data'!$H$28,0,10*ROW('Sanitation Data'!H134)))</f>
        <v/>
      </c>
      <c r="DF140" s="300" t="str">
        <f ca="true">+IF(OFFSET('Sanitation Data'!$H$29,0,10*ROW('Sanitation Data'!H134))="","",OFFSET('Sanitation Data'!$H$29,0,10*ROW('Sanitation Data'!H134)))</f>
        <v/>
      </c>
      <c r="DG140" s="300" t="str">
        <f ca="true">+IF(OFFSET('Sanitation Data'!$H$30,0,10*ROW('Sanitation Data'!H134))="","",OFFSET('Sanitation Data'!$H$30,0,10*ROW('Sanitation Data'!H134)))</f>
        <v/>
      </c>
      <c r="DH140" s="300" t="str">
        <f ca="true">+IF(OFFSET('Sanitation Data'!$H$31,0,10*ROW('Sanitation Data'!H134))="","",OFFSET('Sanitation Data'!$H$31,0,10*ROW('Sanitation Data'!H134)))</f>
        <v/>
      </c>
      <c r="DI140" s="300" t="str">
        <f ca="true">+IF(OFFSET('Sanitation Data'!$H$32,0,10*ROW('Sanitation Data'!H134))="","",OFFSET('Sanitation Data'!$H$32,0,10*ROW('Sanitation Data'!H134)))</f>
        <v/>
      </c>
      <c r="DJ140" s="300" t="str">
        <f ca="true">+IF(OFFSET('Sanitation Data'!$I$28,0,10*ROW('Sanitation Data'!I134))="","",OFFSET('Sanitation Data'!$I$28,0,10*ROW('Sanitation Data'!I134)))</f>
        <v/>
      </c>
      <c r="DK140" s="300" t="str">
        <f ca="true">+IF(OFFSET('Sanitation Data'!$I$29,0,10*ROW('Sanitation Data'!I134))="","",OFFSET('Sanitation Data'!$I$29,0,10*ROW('Sanitation Data'!I134)))</f>
        <v/>
      </c>
      <c r="DL140" s="300" t="str">
        <f ca="true">+IF(OFFSET('Sanitation Data'!$I$30,0,10*ROW('Sanitation Data'!I134))="","",OFFSET('Sanitation Data'!$I$30,0,10*ROW('Sanitation Data'!I134)))</f>
        <v/>
      </c>
      <c r="DM140" s="300" t="str">
        <f ca="true">+IF(OFFSET('Sanitation Data'!$I$31,0,10*ROW('Sanitation Data'!I134))="","",OFFSET('Sanitation Data'!$I$31,0,10*ROW('Sanitation Data'!I134)))</f>
        <v/>
      </c>
      <c r="DN140" s="300" t="str">
        <f ca="true">+IF(OFFSET('Sanitation Data'!$I$32,0,10*ROW('Sanitation Data'!I134))="","",OFFSET('Sanitation Data'!$I$32,0,10*ROW('Sanitation Data'!I134)))</f>
        <v/>
      </c>
      <c r="DO140" s="300" t="str">
        <f ca="true">+IF(OFFSET('Hygiene Data'!$D$11,0,10*ROW('Hygiene Data'!D134))="","",OFFSET('Hygiene Data'!$D$11,0,10*ROW('Hygiene Data'!D134)))</f>
        <v/>
      </c>
      <c r="DP140" s="300" t="str">
        <f ca="true">+IF(OFFSET('Hygiene Data'!$D$12,0,10*ROW('Hygiene Data'!D134))="","",OFFSET('Hygiene Data'!$D$12,0,10*ROW('Hygiene Data'!D134)))</f>
        <v/>
      </c>
      <c r="DQ140" s="300" t="str">
        <f ca="true">+IF(OFFSET('Hygiene Data'!$D$13,0,10*ROW('Hygiene Data'!D134))="","",OFFSET('Hygiene Data'!$D$13,0,10*ROW('Hygiene Data'!D134)))</f>
        <v/>
      </c>
      <c r="DR140" s="300" t="str">
        <f ca="true">+IF(OFFSET('Hygiene Data'!$E$11,0,10*ROW('Hygiene Data'!E134))="","",OFFSET('Hygiene Data'!$E$11,0,10*ROW('Hygiene Data'!E134)))</f>
        <v/>
      </c>
      <c r="DS140" s="300" t="str">
        <f ca="true">+IF(OFFSET('Hygiene Data'!$E$12,0,10*ROW('Hygiene Data'!E134))="","",OFFSET('Hygiene Data'!$E$12,0,10*ROW('Hygiene Data'!E134)))</f>
        <v/>
      </c>
      <c r="DT140" s="300" t="str">
        <f ca="true">+IF(OFFSET('Hygiene Data'!$E$13,0,10*ROW('Hygiene Data'!E134))="","",OFFSET('Hygiene Data'!$E$13,0,10*ROW('Hygiene Data'!E134)))</f>
        <v/>
      </c>
      <c r="DU140" s="300" t="str">
        <f ca="true">+IF(OFFSET('Hygiene Data'!$F$11,0,10*ROW('Hygiene Data'!F134))="","",OFFSET('Hygiene Data'!$F$11,0,10*ROW('Hygiene Data'!F134)))</f>
        <v/>
      </c>
      <c r="DV140" s="300" t="str">
        <f ca="true">+IF(OFFSET('Hygiene Data'!$F$12,0,10*ROW('Hygiene Data'!F134))="","",OFFSET('Hygiene Data'!$F$12,0,10*ROW('Hygiene Data'!F134)))</f>
        <v/>
      </c>
      <c r="DW140" s="300" t="str">
        <f ca="true">+IF(OFFSET('Hygiene Data'!$F$13,0,10*ROW('Hygiene Data'!F134))="","",OFFSET('Hygiene Data'!$F$13,0,10*ROW('Hygiene Data'!F134)))</f>
        <v/>
      </c>
      <c r="DX140" s="300" t="str">
        <f ca="true">+IF(OFFSET('Hygiene Data'!$G$11,0,10*ROW('Hygiene Data'!G134))="","",OFFSET('Hygiene Data'!$G$11,0,10*ROW('Hygiene Data'!G134)))</f>
        <v/>
      </c>
      <c r="DY140" s="300" t="str">
        <f ca="true">+IF(OFFSET('Hygiene Data'!$G$12,0,10*ROW('Hygiene Data'!G134))="","",OFFSET('Hygiene Data'!$G$12,0,10*ROW('Hygiene Data'!G134)))</f>
        <v/>
      </c>
      <c r="DZ140" s="300" t="str">
        <f ca="true">+IF(OFFSET('Hygiene Data'!$G$13,0,10*ROW('Hygiene Data'!G134))="","",OFFSET('Hygiene Data'!$G$13,0,10*ROW('Hygiene Data'!G134)))</f>
        <v/>
      </c>
      <c r="EA140" s="300" t="str">
        <f ca="true">+IF(OFFSET('Hygiene Data'!$H$11,0,10*ROW('Hygiene Data'!H134))="","",OFFSET('Hygiene Data'!$H$11,0,10*ROW('Hygiene Data'!H134)))</f>
        <v/>
      </c>
      <c r="EB140" s="300" t="str">
        <f ca="true">+IF(OFFSET('Hygiene Data'!$H$12,0,10*ROW('Hygiene Data'!H134))="","",OFFSET('Hygiene Data'!$H$12,0,10*ROW('Hygiene Data'!H134)))</f>
        <v/>
      </c>
      <c r="EC140" s="300" t="str">
        <f ca="true">+IF(OFFSET('Hygiene Data'!$H$13,0,10*ROW('Hygiene Data'!H134))="","",OFFSET('Hygiene Data'!$H$13,0,10*ROW('Hygiene Data'!H134)))</f>
        <v/>
      </c>
      <c r="ED140" s="300" t="str">
        <f ca="true">+IF(OFFSET('Hygiene Data'!$I$11,0,10*ROW('Hygiene Data'!I134))="","",OFFSET('Hygiene Data'!$I$11,0,10*ROW('Hygiene Data'!I134)))</f>
        <v/>
      </c>
      <c r="EE140" s="300" t="str">
        <f ca="true">+IF(OFFSET('Hygiene Data'!$I$12,0,10*ROW('Hygiene Data'!I134))="","",OFFSET('Hygiene Data'!$I$12,0,10*ROW('Hygiene Data'!I134)))</f>
        <v/>
      </c>
      <c r="EF140" s="300"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57"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0"/>
      <c r="BS141" s="300" t="str">
        <f ca="true">+IF(OFFSET('Water Data'!$D$27,0,10*ROW('Water Data'!D135))="","",OFFSET('Water Data'!$D$27,0,10*ROW('Water Data'!D135)))</f>
        <v/>
      </c>
      <c r="BT141" s="300" t="str">
        <f ca="true">+IF(OFFSET('Water Data'!$D$28,0,10*ROW('Water Data'!D135))="","",OFFSET('Water Data'!$D$28,0,10*ROW('Water Data'!D135)))</f>
        <v/>
      </c>
      <c r="BU141" s="300" t="str">
        <f ca="true">+IF(OFFSET('Water Data'!$D$29,0,10*ROW('Water Data'!D135))="","",OFFSET('Water Data'!$D$29,0,10*ROW('Water Data'!D135)))</f>
        <v/>
      </c>
      <c r="BV141" s="300" t="str">
        <f ca="true">+IF(OFFSET('Water Data'!$E$27,0,10*ROW('Water Data'!E135))="","",OFFSET('Water Data'!$E$27,0,10*ROW('Water Data'!E135)))</f>
        <v/>
      </c>
      <c r="BW141" s="300" t="str">
        <f ca="true">+IF(OFFSET('Water Data'!$E$28,0,10*ROW('Water Data'!E135))="","",OFFSET('Water Data'!$E$28,0,10*ROW('Water Data'!E135)))</f>
        <v/>
      </c>
      <c r="BX141" s="300" t="str">
        <f ca="true">+IF(OFFSET('Water Data'!$E$29,0,10*ROW('Water Data'!E135))="","",OFFSET('Water Data'!$E$29,0,10*ROW('Water Data'!E135)))</f>
        <v/>
      </c>
      <c r="BY141" s="300" t="str">
        <f ca="true">+IF(OFFSET('Water Data'!$F$27,0,10*ROW('Water Data'!F135))="","",OFFSET('Water Data'!$F$27,0,10*ROW('Water Data'!F135)))</f>
        <v/>
      </c>
      <c r="BZ141" s="300" t="str">
        <f ca="true">+IF(OFFSET('Water Data'!$F$28,0,10*ROW('Water Data'!F135))="","",OFFSET('Water Data'!$F$28,0,10*ROW('Water Data'!F135)))</f>
        <v/>
      </c>
      <c r="CA141" s="300" t="str">
        <f ca="true">+IF(OFFSET('Water Data'!$F$29,0,10*ROW('Water Data'!F135))="","",OFFSET('Water Data'!$F$29,0,10*ROW('Water Data'!F135)))</f>
        <v/>
      </c>
      <c r="CB141" s="300" t="str">
        <f ca="true">+IF(OFFSET('Water Data'!$G$27,0,10*ROW('Water Data'!G135))="","",OFFSET('Water Data'!$G$27,0,10*ROW('Water Data'!G135)))</f>
        <v/>
      </c>
      <c r="CC141" s="300" t="str">
        <f ca="true">+IF(OFFSET('Water Data'!$G$28,0,10*ROW('Water Data'!G135))="","",OFFSET('Water Data'!$G$28,0,10*ROW('Water Data'!G135)))</f>
        <v/>
      </c>
      <c r="CD141" s="300" t="str">
        <f ca="true">+IF(OFFSET('Water Data'!$G$29,0,10*ROW('Water Data'!G135))="","",OFFSET('Water Data'!$G$29,0,10*ROW('Water Data'!G135)))</f>
        <v/>
      </c>
      <c r="CE141" s="300" t="str">
        <f ca="true">+IF(OFFSET('Water Data'!$H$27,0,10*ROW('Water Data'!H135))="","",OFFSET('Water Data'!$H$27,0,10*ROW('Water Data'!H135)))</f>
        <v/>
      </c>
      <c r="CF141" s="300" t="str">
        <f ca="true">+IF(OFFSET('Water Data'!$H$28,0,10*ROW('Water Data'!H135))="","",OFFSET('Water Data'!$H$28,0,10*ROW('Water Data'!H135)))</f>
        <v/>
      </c>
      <c r="CG141" s="300" t="str">
        <f ca="true">+IF(OFFSET('Water Data'!$H$29,0,10*ROW('Water Data'!H135))="","",OFFSET('Water Data'!$H$29,0,10*ROW('Water Data'!H135)))</f>
        <v/>
      </c>
      <c r="CH141" s="300" t="str">
        <f ca="true">+IF(OFFSET('Water Data'!$I$27,0,10*ROW('Water Data'!I135))="","",OFFSET('Water Data'!$I$27,0,10*ROW('Water Data'!I135)))</f>
        <v/>
      </c>
      <c r="CI141" s="300" t="str">
        <f ca="true">+IF(OFFSET('Water Data'!$I$28,0,10*ROW('Water Data'!I135))="","",OFFSET('Water Data'!$I$28,0,10*ROW('Water Data'!I135)))</f>
        <v/>
      </c>
      <c r="CJ141" s="300" t="str">
        <f ca="true">+IF(OFFSET('Water Data'!$I$29,0,10*ROW('Water Data'!I135))="","",OFFSET('Water Data'!$I$29,0,10*ROW('Water Data'!I135)))</f>
        <v/>
      </c>
      <c r="CK141" s="300" t="str">
        <f ca="true">+IF(OFFSET('Sanitation Data'!$D$28,0,10*ROW('Sanitation Data'!D135))="","",OFFSET('Sanitation Data'!$D$28,0,10*ROW('Sanitation Data'!D135)))</f>
        <v/>
      </c>
      <c r="CL141" s="300" t="str">
        <f ca="true">+IF(OFFSET('Sanitation Data'!$D$29,0,10*ROW('Sanitation Data'!D135))="","",OFFSET('Sanitation Data'!$D$29,0,10*ROW('Sanitation Data'!D135)))</f>
        <v/>
      </c>
      <c r="CM141" s="300" t="str">
        <f ca="true">+IF(OFFSET('Sanitation Data'!$D$30,0,10*ROW('Sanitation Data'!D135))="","",OFFSET('Sanitation Data'!$D$30,0,10*ROW('Sanitation Data'!D135)))</f>
        <v/>
      </c>
      <c r="CN141" s="300" t="str">
        <f ca="true">+IF(OFFSET('Sanitation Data'!$D$31,0,10*ROW('Sanitation Data'!D135))="","",OFFSET('Sanitation Data'!$D$31,0,10*ROW('Sanitation Data'!D135)))</f>
        <v/>
      </c>
      <c r="CO141" s="300" t="str">
        <f ca="true">+IF(OFFSET('Sanitation Data'!$D$32,0,10*ROW('Sanitation Data'!D135))="","",OFFSET('Sanitation Data'!$D$32,0,10*ROW('Sanitation Data'!D135)))</f>
        <v/>
      </c>
      <c r="CP141" s="300" t="str">
        <f ca="true">+IF(OFFSET('Sanitation Data'!$E$28,0,10*ROW('Sanitation Data'!E135))="","",OFFSET('Sanitation Data'!$E$28,0,10*ROW('Sanitation Data'!E135)))</f>
        <v/>
      </c>
      <c r="CQ141" s="300" t="str">
        <f ca="true">+IF(OFFSET('Sanitation Data'!$E$29,0,10*ROW('Sanitation Data'!E135))="","",OFFSET('Sanitation Data'!$E$29,0,10*ROW('Sanitation Data'!E135)))</f>
        <v/>
      </c>
      <c r="CR141" s="300" t="str">
        <f ca="true">+IF(OFFSET('Sanitation Data'!$E$30,0,10*ROW('Sanitation Data'!E135))="","",OFFSET('Sanitation Data'!$E$30,0,10*ROW('Sanitation Data'!E135)))</f>
        <v/>
      </c>
      <c r="CS141" s="300" t="str">
        <f ca="true">+IF(OFFSET('Sanitation Data'!$E$31,0,10*ROW('Sanitation Data'!E135))="","",OFFSET('Sanitation Data'!$E$31,0,10*ROW('Sanitation Data'!E135)))</f>
        <v/>
      </c>
      <c r="CT141" s="300" t="str">
        <f ca="true">+IF(OFFSET('Sanitation Data'!$E$32,0,10*ROW('Sanitation Data'!E135))="","",OFFSET('Sanitation Data'!$E$32,0,10*ROW('Sanitation Data'!E135)))</f>
        <v/>
      </c>
      <c r="CU141" s="300" t="str">
        <f ca="true">+IF(OFFSET('Sanitation Data'!$F$28,0,10*ROW('Sanitation Data'!F135))="","",OFFSET('Sanitation Data'!$F$28,0,10*ROW('Sanitation Data'!F135)))</f>
        <v/>
      </c>
      <c r="CV141" s="300" t="str">
        <f ca="true">+IF(OFFSET('Sanitation Data'!$F$29,0,10*ROW('Sanitation Data'!F135))="","",OFFSET('Sanitation Data'!$F$29,0,10*ROW('Sanitation Data'!F135)))</f>
        <v/>
      </c>
      <c r="CW141" s="300" t="str">
        <f ca="true">+IF(OFFSET('Sanitation Data'!$F$30,0,10*ROW('Sanitation Data'!F135))="","",OFFSET('Sanitation Data'!$F$30,0,10*ROW('Sanitation Data'!F135)))</f>
        <v/>
      </c>
      <c r="CX141" s="300" t="str">
        <f ca="true">+IF(OFFSET('Sanitation Data'!$F$31,0,10*ROW('Sanitation Data'!F135))="","",OFFSET('Sanitation Data'!$F$31,0,10*ROW('Sanitation Data'!F135)))</f>
        <v/>
      </c>
      <c r="CY141" s="300" t="str">
        <f ca="true">+IF(OFFSET('Sanitation Data'!$F$32,0,10*ROW('Sanitation Data'!F135))="","",OFFSET('Sanitation Data'!$F$32,0,10*ROW('Sanitation Data'!F135)))</f>
        <v/>
      </c>
      <c r="CZ141" s="300" t="str">
        <f ca="true">+IF(OFFSET('Sanitation Data'!$G$28,0,10*ROW('Sanitation Data'!G135))="","",OFFSET('Sanitation Data'!$G$28,0,10*ROW('Sanitation Data'!G135)))</f>
        <v/>
      </c>
      <c r="DA141" s="300" t="str">
        <f ca="true">+IF(OFFSET('Sanitation Data'!$G$29,0,10*ROW('Sanitation Data'!G135))="","",OFFSET('Sanitation Data'!$G$29,0,10*ROW('Sanitation Data'!G135)))</f>
        <v/>
      </c>
      <c r="DB141" s="300" t="str">
        <f ca="true">+IF(OFFSET('Sanitation Data'!$G$30,0,10*ROW('Sanitation Data'!G135))="","",OFFSET('Sanitation Data'!$G$30,0,10*ROW('Sanitation Data'!G135)))</f>
        <v/>
      </c>
      <c r="DC141" s="300" t="str">
        <f ca="true">+IF(OFFSET('Sanitation Data'!$G$31,0,10*ROW('Sanitation Data'!G135))="","",OFFSET('Sanitation Data'!$G$31,0,10*ROW('Sanitation Data'!G135)))</f>
        <v/>
      </c>
      <c r="DD141" s="300" t="str">
        <f ca="true">+IF(OFFSET('Sanitation Data'!$G$32,0,10*ROW('Sanitation Data'!G135))="","",OFFSET('Sanitation Data'!$G$32,0,10*ROW('Sanitation Data'!G135)))</f>
        <v/>
      </c>
      <c r="DE141" s="300" t="str">
        <f ca="true">+IF(OFFSET('Sanitation Data'!$H$28,0,10*ROW('Sanitation Data'!H135))="","",OFFSET('Sanitation Data'!$H$28,0,10*ROW('Sanitation Data'!H135)))</f>
        <v/>
      </c>
      <c r="DF141" s="300" t="str">
        <f ca="true">+IF(OFFSET('Sanitation Data'!$H$29,0,10*ROW('Sanitation Data'!H135))="","",OFFSET('Sanitation Data'!$H$29,0,10*ROW('Sanitation Data'!H135)))</f>
        <v/>
      </c>
      <c r="DG141" s="300" t="str">
        <f ca="true">+IF(OFFSET('Sanitation Data'!$H$30,0,10*ROW('Sanitation Data'!H135))="","",OFFSET('Sanitation Data'!$H$30,0,10*ROW('Sanitation Data'!H135)))</f>
        <v/>
      </c>
      <c r="DH141" s="300" t="str">
        <f ca="true">+IF(OFFSET('Sanitation Data'!$H$31,0,10*ROW('Sanitation Data'!H135))="","",OFFSET('Sanitation Data'!$H$31,0,10*ROW('Sanitation Data'!H135)))</f>
        <v/>
      </c>
      <c r="DI141" s="300" t="str">
        <f ca="true">+IF(OFFSET('Sanitation Data'!$H$32,0,10*ROW('Sanitation Data'!H135))="","",OFFSET('Sanitation Data'!$H$32,0,10*ROW('Sanitation Data'!H135)))</f>
        <v/>
      </c>
      <c r="DJ141" s="300" t="str">
        <f ca="true">+IF(OFFSET('Sanitation Data'!$I$28,0,10*ROW('Sanitation Data'!I135))="","",OFFSET('Sanitation Data'!$I$28,0,10*ROW('Sanitation Data'!I135)))</f>
        <v/>
      </c>
      <c r="DK141" s="300" t="str">
        <f ca="true">+IF(OFFSET('Sanitation Data'!$I$29,0,10*ROW('Sanitation Data'!I135))="","",OFFSET('Sanitation Data'!$I$29,0,10*ROW('Sanitation Data'!I135)))</f>
        <v/>
      </c>
      <c r="DL141" s="300" t="str">
        <f ca="true">+IF(OFFSET('Sanitation Data'!$I$30,0,10*ROW('Sanitation Data'!I135))="","",OFFSET('Sanitation Data'!$I$30,0,10*ROW('Sanitation Data'!I135)))</f>
        <v/>
      </c>
      <c r="DM141" s="300" t="str">
        <f ca="true">+IF(OFFSET('Sanitation Data'!$I$31,0,10*ROW('Sanitation Data'!I135))="","",OFFSET('Sanitation Data'!$I$31,0,10*ROW('Sanitation Data'!I135)))</f>
        <v/>
      </c>
      <c r="DN141" s="300" t="str">
        <f ca="true">+IF(OFFSET('Sanitation Data'!$I$32,0,10*ROW('Sanitation Data'!I135))="","",OFFSET('Sanitation Data'!$I$32,0,10*ROW('Sanitation Data'!I135)))</f>
        <v/>
      </c>
      <c r="DO141" s="300" t="str">
        <f ca="true">+IF(OFFSET('Hygiene Data'!$D$11,0,10*ROW('Hygiene Data'!D135))="","",OFFSET('Hygiene Data'!$D$11,0,10*ROW('Hygiene Data'!D135)))</f>
        <v/>
      </c>
      <c r="DP141" s="300" t="str">
        <f ca="true">+IF(OFFSET('Hygiene Data'!$D$12,0,10*ROW('Hygiene Data'!D135))="","",OFFSET('Hygiene Data'!$D$12,0,10*ROW('Hygiene Data'!D135)))</f>
        <v/>
      </c>
      <c r="DQ141" s="300" t="str">
        <f ca="true">+IF(OFFSET('Hygiene Data'!$D$13,0,10*ROW('Hygiene Data'!D135))="","",OFFSET('Hygiene Data'!$D$13,0,10*ROW('Hygiene Data'!D135)))</f>
        <v/>
      </c>
      <c r="DR141" s="300" t="str">
        <f ca="true">+IF(OFFSET('Hygiene Data'!$E$11,0,10*ROW('Hygiene Data'!E135))="","",OFFSET('Hygiene Data'!$E$11,0,10*ROW('Hygiene Data'!E135)))</f>
        <v/>
      </c>
      <c r="DS141" s="300" t="str">
        <f ca="true">+IF(OFFSET('Hygiene Data'!$E$12,0,10*ROW('Hygiene Data'!E135))="","",OFFSET('Hygiene Data'!$E$12,0,10*ROW('Hygiene Data'!E135)))</f>
        <v/>
      </c>
      <c r="DT141" s="300" t="str">
        <f ca="true">+IF(OFFSET('Hygiene Data'!$E$13,0,10*ROW('Hygiene Data'!E135))="","",OFFSET('Hygiene Data'!$E$13,0,10*ROW('Hygiene Data'!E135)))</f>
        <v/>
      </c>
      <c r="DU141" s="300" t="str">
        <f ca="true">+IF(OFFSET('Hygiene Data'!$F$11,0,10*ROW('Hygiene Data'!F135))="","",OFFSET('Hygiene Data'!$F$11,0,10*ROW('Hygiene Data'!F135)))</f>
        <v/>
      </c>
      <c r="DV141" s="300" t="str">
        <f ca="true">+IF(OFFSET('Hygiene Data'!$F$12,0,10*ROW('Hygiene Data'!F135))="","",OFFSET('Hygiene Data'!$F$12,0,10*ROW('Hygiene Data'!F135)))</f>
        <v/>
      </c>
      <c r="DW141" s="300" t="str">
        <f ca="true">+IF(OFFSET('Hygiene Data'!$F$13,0,10*ROW('Hygiene Data'!F135))="","",OFFSET('Hygiene Data'!$F$13,0,10*ROW('Hygiene Data'!F135)))</f>
        <v/>
      </c>
      <c r="DX141" s="300" t="str">
        <f ca="true">+IF(OFFSET('Hygiene Data'!$G$11,0,10*ROW('Hygiene Data'!G135))="","",OFFSET('Hygiene Data'!$G$11,0,10*ROW('Hygiene Data'!G135)))</f>
        <v/>
      </c>
      <c r="DY141" s="300" t="str">
        <f ca="true">+IF(OFFSET('Hygiene Data'!$G$12,0,10*ROW('Hygiene Data'!G135))="","",OFFSET('Hygiene Data'!$G$12,0,10*ROW('Hygiene Data'!G135)))</f>
        <v/>
      </c>
      <c r="DZ141" s="300" t="str">
        <f ca="true">+IF(OFFSET('Hygiene Data'!$G$13,0,10*ROW('Hygiene Data'!G135))="","",OFFSET('Hygiene Data'!$G$13,0,10*ROW('Hygiene Data'!G135)))</f>
        <v/>
      </c>
      <c r="EA141" s="300" t="str">
        <f ca="true">+IF(OFFSET('Hygiene Data'!$H$11,0,10*ROW('Hygiene Data'!H135))="","",OFFSET('Hygiene Data'!$H$11,0,10*ROW('Hygiene Data'!H135)))</f>
        <v/>
      </c>
      <c r="EB141" s="300" t="str">
        <f ca="true">+IF(OFFSET('Hygiene Data'!$H$12,0,10*ROW('Hygiene Data'!H135))="","",OFFSET('Hygiene Data'!$H$12,0,10*ROW('Hygiene Data'!H135)))</f>
        <v/>
      </c>
      <c r="EC141" s="300" t="str">
        <f ca="true">+IF(OFFSET('Hygiene Data'!$H$13,0,10*ROW('Hygiene Data'!H135))="","",OFFSET('Hygiene Data'!$H$13,0,10*ROW('Hygiene Data'!H135)))</f>
        <v/>
      </c>
      <c r="ED141" s="300" t="str">
        <f ca="true">+IF(OFFSET('Hygiene Data'!$I$11,0,10*ROW('Hygiene Data'!I135))="","",OFFSET('Hygiene Data'!$I$11,0,10*ROW('Hygiene Data'!I135)))</f>
        <v/>
      </c>
      <c r="EE141" s="300" t="str">
        <f ca="true">+IF(OFFSET('Hygiene Data'!$I$12,0,10*ROW('Hygiene Data'!I135))="","",OFFSET('Hygiene Data'!$I$12,0,10*ROW('Hygiene Data'!I135)))</f>
        <v/>
      </c>
      <c r="EF141" s="300"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57"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0"/>
      <c r="BS142" s="300" t="str">
        <f ca="true">+IF(OFFSET('Water Data'!$D$27,0,10*ROW('Water Data'!D136))="","",OFFSET('Water Data'!$D$27,0,10*ROW('Water Data'!D136)))</f>
        <v/>
      </c>
      <c r="BT142" s="300" t="str">
        <f ca="true">+IF(OFFSET('Water Data'!$D$28,0,10*ROW('Water Data'!D136))="","",OFFSET('Water Data'!$D$28,0,10*ROW('Water Data'!D136)))</f>
        <v/>
      </c>
      <c r="BU142" s="300" t="str">
        <f ca="true">+IF(OFFSET('Water Data'!$D$29,0,10*ROW('Water Data'!D136))="","",OFFSET('Water Data'!$D$29,0,10*ROW('Water Data'!D136)))</f>
        <v/>
      </c>
      <c r="BV142" s="300" t="str">
        <f ca="true">+IF(OFFSET('Water Data'!$E$27,0,10*ROW('Water Data'!E136))="","",OFFSET('Water Data'!$E$27,0,10*ROW('Water Data'!E136)))</f>
        <v/>
      </c>
      <c r="BW142" s="300" t="str">
        <f ca="true">+IF(OFFSET('Water Data'!$E$28,0,10*ROW('Water Data'!E136))="","",OFFSET('Water Data'!$E$28,0,10*ROW('Water Data'!E136)))</f>
        <v/>
      </c>
      <c r="BX142" s="300" t="str">
        <f ca="true">+IF(OFFSET('Water Data'!$E$29,0,10*ROW('Water Data'!E136))="","",OFFSET('Water Data'!$E$29,0,10*ROW('Water Data'!E136)))</f>
        <v/>
      </c>
      <c r="BY142" s="300" t="str">
        <f ca="true">+IF(OFFSET('Water Data'!$F$27,0,10*ROW('Water Data'!F136))="","",OFFSET('Water Data'!$F$27,0,10*ROW('Water Data'!F136)))</f>
        <v/>
      </c>
      <c r="BZ142" s="300" t="str">
        <f ca="true">+IF(OFFSET('Water Data'!$F$28,0,10*ROW('Water Data'!F136))="","",OFFSET('Water Data'!$F$28,0,10*ROW('Water Data'!F136)))</f>
        <v/>
      </c>
      <c r="CA142" s="300" t="str">
        <f ca="true">+IF(OFFSET('Water Data'!$F$29,0,10*ROW('Water Data'!F136))="","",OFFSET('Water Data'!$F$29,0,10*ROW('Water Data'!F136)))</f>
        <v/>
      </c>
      <c r="CB142" s="300" t="str">
        <f ca="true">+IF(OFFSET('Water Data'!$G$27,0,10*ROW('Water Data'!G136))="","",OFFSET('Water Data'!$G$27,0,10*ROW('Water Data'!G136)))</f>
        <v/>
      </c>
      <c r="CC142" s="300" t="str">
        <f ca="true">+IF(OFFSET('Water Data'!$G$28,0,10*ROW('Water Data'!G136))="","",OFFSET('Water Data'!$G$28,0,10*ROW('Water Data'!G136)))</f>
        <v/>
      </c>
      <c r="CD142" s="300" t="str">
        <f ca="true">+IF(OFFSET('Water Data'!$G$29,0,10*ROW('Water Data'!G136))="","",OFFSET('Water Data'!$G$29,0,10*ROW('Water Data'!G136)))</f>
        <v/>
      </c>
      <c r="CE142" s="300" t="str">
        <f ca="true">+IF(OFFSET('Water Data'!$H$27,0,10*ROW('Water Data'!H136))="","",OFFSET('Water Data'!$H$27,0,10*ROW('Water Data'!H136)))</f>
        <v/>
      </c>
      <c r="CF142" s="300" t="str">
        <f ca="true">+IF(OFFSET('Water Data'!$H$28,0,10*ROW('Water Data'!H136))="","",OFFSET('Water Data'!$H$28,0,10*ROW('Water Data'!H136)))</f>
        <v/>
      </c>
      <c r="CG142" s="300" t="str">
        <f ca="true">+IF(OFFSET('Water Data'!$H$29,0,10*ROW('Water Data'!H136))="","",OFFSET('Water Data'!$H$29,0,10*ROW('Water Data'!H136)))</f>
        <v/>
      </c>
      <c r="CH142" s="300" t="str">
        <f ca="true">+IF(OFFSET('Water Data'!$I$27,0,10*ROW('Water Data'!I136))="","",OFFSET('Water Data'!$I$27,0,10*ROW('Water Data'!I136)))</f>
        <v/>
      </c>
      <c r="CI142" s="300" t="str">
        <f ca="true">+IF(OFFSET('Water Data'!$I$28,0,10*ROW('Water Data'!I136))="","",OFFSET('Water Data'!$I$28,0,10*ROW('Water Data'!I136)))</f>
        <v/>
      </c>
      <c r="CJ142" s="300" t="str">
        <f ca="true">+IF(OFFSET('Water Data'!$I$29,0,10*ROW('Water Data'!I136))="","",OFFSET('Water Data'!$I$29,0,10*ROW('Water Data'!I136)))</f>
        <v/>
      </c>
      <c r="CK142" s="300" t="str">
        <f ca="true">+IF(OFFSET('Sanitation Data'!$D$28,0,10*ROW('Sanitation Data'!D136))="","",OFFSET('Sanitation Data'!$D$28,0,10*ROW('Sanitation Data'!D136)))</f>
        <v/>
      </c>
      <c r="CL142" s="300" t="str">
        <f ca="true">+IF(OFFSET('Sanitation Data'!$D$29,0,10*ROW('Sanitation Data'!D136))="","",OFFSET('Sanitation Data'!$D$29,0,10*ROW('Sanitation Data'!D136)))</f>
        <v/>
      </c>
      <c r="CM142" s="300" t="str">
        <f ca="true">+IF(OFFSET('Sanitation Data'!$D$30,0,10*ROW('Sanitation Data'!D136))="","",OFFSET('Sanitation Data'!$D$30,0,10*ROW('Sanitation Data'!D136)))</f>
        <v/>
      </c>
      <c r="CN142" s="300" t="str">
        <f ca="true">+IF(OFFSET('Sanitation Data'!$D$31,0,10*ROW('Sanitation Data'!D136))="","",OFFSET('Sanitation Data'!$D$31,0,10*ROW('Sanitation Data'!D136)))</f>
        <v/>
      </c>
      <c r="CO142" s="300" t="str">
        <f ca="true">+IF(OFFSET('Sanitation Data'!$D$32,0,10*ROW('Sanitation Data'!D136))="","",OFFSET('Sanitation Data'!$D$32,0,10*ROW('Sanitation Data'!D136)))</f>
        <v/>
      </c>
      <c r="CP142" s="300" t="str">
        <f ca="true">+IF(OFFSET('Sanitation Data'!$E$28,0,10*ROW('Sanitation Data'!E136))="","",OFFSET('Sanitation Data'!$E$28,0,10*ROW('Sanitation Data'!E136)))</f>
        <v/>
      </c>
      <c r="CQ142" s="300" t="str">
        <f ca="true">+IF(OFFSET('Sanitation Data'!$E$29,0,10*ROW('Sanitation Data'!E136))="","",OFFSET('Sanitation Data'!$E$29,0,10*ROW('Sanitation Data'!E136)))</f>
        <v/>
      </c>
      <c r="CR142" s="300" t="str">
        <f ca="true">+IF(OFFSET('Sanitation Data'!$E$30,0,10*ROW('Sanitation Data'!E136))="","",OFFSET('Sanitation Data'!$E$30,0,10*ROW('Sanitation Data'!E136)))</f>
        <v/>
      </c>
      <c r="CS142" s="300" t="str">
        <f ca="true">+IF(OFFSET('Sanitation Data'!$E$31,0,10*ROW('Sanitation Data'!E136))="","",OFFSET('Sanitation Data'!$E$31,0,10*ROW('Sanitation Data'!E136)))</f>
        <v/>
      </c>
      <c r="CT142" s="300" t="str">
        <f ca="true">+IF(OFFSET('Sanitation Data'!$E$32,0,10*ROW('Sanitation Data'!E136))="","",OFFSET('Sanitation Data'!$E$32,0,10*ROW('Sanitation Data'!E136)))</f>
        <v/>
      </c>
      <c r="CU142" s="300" t="str">
        <f ca="true">+IF(OFFSET('Sanitation Data'!$F$28,0,10*ROW('Sanitation Data'!F136))="","",OFFSET('Sanitation Data'!$F$28,0,10*ROW('Sanitation Data'!F136)))</f>
        <v/>
      </c>
      <c r="CV142" s="300" t="str">
        <f ca="true">+IF(OFFSET('Sanitation Data'!$F$29,0,10*ROW('Sanitation Data'!F136))="","",OFFSET('Sanitation Data'!$F$29,0,10*ROW('Sanitation Data'!F136)))</f>
        <v/>
      </c>
      <c r="CW142" s="300" t="str">
        <f ca="true">+IF(OFFSET('Sanitation Data'!$F$30,0,10*ROW('Sanitation Data'!F136))="","",OFFSET('Sanitation Data'!$F$30,0,10*ROW('Sanitation Data'!F136)))</f>
        <v/>
      </c>
      <c r="CX142" s="300" t="str">
        <f ca="true">+IF(OFFSET('Sanitation Data'!$F$31,0,10*ROW('Sanitation Data'!F136))="","",OFFSET('Sanitation Data'!$F$31,0,10*ROW('Sanitation Data'!F136)))</f>
        <v/>
      </c>
      <c r="CY142" s="300" t="str">
        <f ca="true">+IF(OFFSET('Sanitation Data'!$F$32,0,10*ROW('Sanitation Data'!F136))="","",OFFSET('Sanitation Data'!$F$32,0,10*ROW('Sanitation Data'!F136)))</f>
        <v/>
      </c>
      <c r="CZ142" s="300" t="str">
        <f ca="true">+IF(OFFSET('Sanitation Data'!$G$28,0,10*ROW('Sanitation Data'!G136))="","",OFFSET('Sanitation Data'!$G$28,0,10*ROW('Sanitation Data'!G136)))</f>
        <v/>
      </c>
      <c r="DA142" s="300" t="str">
        <f ca="true">+IF(OFFSET('Sanitation Data'!$G$29,0,10*ROW('Sanitation Data'!G136))="","",OFFSET('Sanitation Data'!$G$29,0,10*ROW('Sanitation Data'!G136)))</f>
        <v/>
      </c>
      <c r="DB142" s="300" t="str">
        <f ca="true">+IF(OFFSET('Sanitation Data'!$G$30,0,10*ROW('Sanitation Data'!G136))="","",OFFSET('Sanitation Data'!$G$30,0,10*ROW('Sanitation Data'!G136)))</f>
        <v/>
      </c>
      <c r="DC142" s="300" t="str">
        <f ca="true">+IF(OFFSET('Sanitation Data'!$G$31,0,10*ROW('Sanitation Data'!G136))="","",OFFSET('Sanitation Data'!$G$31,0,10*ROW('Sanitation Data'!G136)))</f>
        <v/>
      </c>
      <c r="DD142" s="300" t="str">
        <f ca="true">+IF(OFFSET('Sanitation Data'!$G$32,0,10*ROW('Sanitation Data'!G136))="","",OFFSET('Sanitation Data'!$G$32,0,10*ROW('Sanitation Data'!G136)))</f>
        <v/>
      </c>
      <c r="DE142" s="300" t="str">
        <f ca="true">+IF(OFFSET('Sanitation Data'!$H$28,0,10*ROW('Sanitation Data'!H136))="","",OFFSET('Sanitation Data'!$H$28,0,10*ROW('Sanitation Data'!H136)))</f>
        <v/>
      </c>
      <c r="DF142" s="300" t="str">
        <f ca="true">+IF(OFFSET('Sanitation Data'!$H$29,0,10*ROW('Sanitation Data'!H136))="","",OFFSET('Sanitation Data'!$H$29,0,10*ROW('Sanitation Data'!H136)))</f>
        <v/>
      </c>
      <c r="DG142" s="300" t="str">
        <f ca="true">+IF(OFFSET('Sanitation Data'!$H$30,0,10*ROW('Sanitation Data'!H136))="","",OFFSET('Sanitation Data'!$H$30,0,10*ROW('Sanitation Data'!H136)))</f>
        <v/>
      </c>
      <c r="DH142" s="300" t="str">
        <f ca="true">+IF(OFFSET('Sanitation Data'!$H$31,0,10*ROW('Sanitation Data'!H136))="","",OFFSET('Sanitation Data'!$H$31,0,10*ROW('Sanitation Data'!H136)))</f>
        <v/>
      </c>
      <c r="DI142" s="300" t="str">
        <f ca="true">+IF(OFFSET('Sanitation Data'!$H$32,0,10*ROW('Sanitation Data'!H136))="","",OFFSET('Sanitation Data'!$H$32,0,10*ROW('Sanitation Data'!H136)))</f>
        <v/>
      </c>
      <c r="DJ142" s="300" t="str">
        <f ca="true">+IF(OFFSET('Sanitation Data'!$I$28,0,10*ROW('Sanitation Data'!I136))="","",OFFSET('Sanitation Data'!$I$28,0,10*ROW('Sanitation Data'!I136)))</f>
        <v/>
      </c>
      <c r="DK142" s="300" t="str">
        <f ca="true">+IF(OFFSET('Sanitation Data'!$I$29,0,10*ROW('Sanitation Data'!I136))="","",OFFSET('Sanitation Data'!$I$29,0,10*ROW('Sanitation Data'!I136)))</f>
        <v/>
      </c>
      <c r="DL142" s="300" t="str">
        <f ca="true">+IF(OFFSET('Sanitation Data'!$I$30,0,10*ROW('Sanitation Data'!I136))="","",OFFSET('Sanitation Data'!$I$30,0,10*ROW('Sanitation Data'!I136)))</f>
        <v/>
      </c>
      <c r="DM142" s="300" t="str">
        <f ca="true">+IF(OFFSET('Sanitation Data'!$I$31,0,10*ROW('Sanitation Data'!I136))="","",OFFSET('Sanitation Data'!$I$31,0,10*ROW('Sanitation Data'!I136)))</f>
        <v/>
      </c>
      <c r="DN142" s="300" t="str">
        <f ca="true">+IF(OFFSET('Sanitation Data'!$I$32,0,10*ROW('Sanitation Data'!I136))="","",OFFSET('Sanitation Data'!$I$32,0,10*ROW('Sanitation Data'!I136)))</f>
        <v/>
      </c>
      <c r="DO142" s="300" t="str">
        <f ca="true">+IF(OFFSET('Hygiene Data'!$D$11,0,10*ROW('Hygiene Data'!D136))="","",OFFSET('Hygiene Data'!$D$11,0,10*ROW('Hygiene Data'!D136)))</f>
        <v/>
      </c>
      <c r="DP142" s="300" t="str">
        <f ca="true">+IF(OFFSET('Hygiene Data'!$D$12,0,10*ROW('Hygiene Data'!D136))="","",OFFSET('Hygiene Data'!$D$12,0,10*ROW('Hygiene Data'!D136)))</f>
        <v/>
      </c>
      <c r="DQ142" s="300" t="str">
        <f ca="true">+IF(OFFSET('Hygiene Data'!$D$13,0,10*ROW('Hygiene Data'!D136))="","",OFFSET('Hygiene Data'!$D$13,0,10*ROW('Hygiene Data'!D136)))</f>
        <v/>
      </c>
      <c r="DR142" s="300" t="str">
        <f ca="true">+IF(OFFSET('Hygiene Data'!$E$11,0,10*ROW('Hygiene Data'!E136))="","",OFFSET('Hygiene Data'!$E$11,0,10*ROW('Hygiene Data'!E136)))</f>
        <v/>
      </c>
      <c r="DS142" s="300" t="str">
        <f ca="true">+IF(OFFSET('Hygiene Data'!$E$12,0,10*ROW('Hygiene Data'!E136))="","",OFFSET('Hygiene Data'!$E$12,0,10*ROW('Hygiene Data'!E136)))</f>
        <v/>
      </c>
      <c r="DT142" s="300" t="str">
        <f ca="true">+IF(OFFSET('Hygiene Data'!$E$13,0,10*ROW('Hygiene Data'!E136))="","",OFFSET('Hygiene Data'!$E$13,0,10*ROW('Hygiene Data'!E136)))</f>
        <v/>
      </c>
      <c r="DU142" s="300" t="str">
        <f ca="true">+IF(OFFSET('Hygiene Data'!$F$11,0,10*ROW('Hygiene Data'!F136))="","",OFFSET('Hygiene Data'!$F$11,0,10*ROW('Hygiene Data'!F136)))</f>
        <v/>
      </c>
      <c r="DV142" s="300" t="str">
        <f ca="true">+IF(OFFSET('Hygiene Data'!$F$12,0,10*ROW('Hygiene Data'!F136))="","",OFFSET('Hygiene Data'!$F$12,0,10*ROW('Hygiene Data'!F136)))</f>
        <v/>
      </c>
      <c r="DW142" s="300" t="str">
        <f ca="true">+IF(OFFSET('Hygiene Data'!$F$13,0,10*ROW('Hygiene Data'!F136))="","",OFFSET('Hygiene Data'!$F$13,0,10*ROW('Hygiene Data'!F136)))</f>
        <v/>
      </c>
      <c r="DX142" s="300" t="str">
        <f ca="true">+IF(OFFSET('Hygiene Data'!$G$11,0,10*ROW('Hygiene Data'!G136))="","",OFFSET('Hygiene Data'!$G$11,0,10*ROW('Hygiene Data'!G136)))</f>
        <v/>
      </c>
      <c r="DY142" s="300" t="str">
        <f ca="true">+IF(OFFSET('Hygiene Data'!$G$12,0,10*ROW('Hygiene Data'!G136))="","",OFFSET('Hygiene Data'!$G$12,0,10*ROW('Hygiene Data'!G136)))</f>
        <v/>
      </c>
      <c r="DZ142" s="300" t="str">
        <f ca="true">+IF(OFFSET('Hygiene Data'!$G$13,0,10*ROW('Hygiene Data'!G136))="","",OFFSET('Hygiene Data'!$G$13,0,10*ROW('Hygiene Data'!G136)))</f>
        <v/>
      </c>
      <c r="EA142" s="300" t="str">
        <f ca="true">+IF(OFFSET('Hygiene Data'!$H$11,0,10*ROW('Hygiene Data'!H136))="","",OFFSET('Hygiene Data'!$H$11,0,10*ROW('Hygiene Data'!H136)))</f>
        <v/>
      </c>
      <c r="EB142" s="300" t="str">
        <f ca="true">+IF(OFFSET('Hygiene Data'!$H$12,0,10*ROW('Hygiene Data'!H136))="","",OFFSET('Hygiene Data'!$H$12,0,10*ROW('Hygiene Data'!H136)))</f>
        <v/>
      </c>
      <c r="EC142" s="300" t="str">
        <f ca="true">+IF(OFFSET('Hygiene Data'!$H$13,0,10*ROW('Hygiene Data'!H136))="","",OFFSET('Hygiene Data'!$H$13,0,10*ROW('Hygiene Data'!H136)))</f>
        <v/>
      </c>
      <c r="ED142" s="300" t="str">
        <f ca="true">+IF(OFFSET('Hygiene Data'!$I$11,0,10*ROW('Hygiene Data'!I136))="","",OFFSET('Hygiene Data'!$I$11,0,10*ROW('Hygiene Data'!I136)))</f>
        <v/>
      </c>
      <c r="EE142" s="300" t="str">
        <f ca="true">+IF(OFFSET('Hygiene Data'!$I$12,0,10*ROW('Hygiene Data'!I136))="","",OFFSET('Hygiene Data'!$I$12,0,10*ROW('Hygiene Data'!I136)))</f>
        <v/>
      </c>
      <c r="EF142" s="300"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57"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0"/>
      <c r="BS143" s="300" t="str">
        <f ca="true">+IF(OFFSET('Water Data'!$D$27,0,10*ROW('Water Data'!D137))="","",OFFSET('Water Data'!$D$27,0,10*ROW('Water Data'!D137)))</f>
        <v/>
      </c>
      <c r="BT143" s="300" t="str">
        <f ca="true">+IF(OFFSET('Water Data'!$D$28,0,10*ROW('Water Data'!D137))="","",OFFSET('Water Data'!$D$28,0,10*ROW('Water Data'!D137)))</f>
        <v/>
      </c>
      <c r="BU143" s="300" t="str">
        <f ca="true">+IF(OFFSET('Water Data'!$D$29,0,10*ROW('Water Data'!D137))="","",OFFSET('Water Data'!$D$29,0,10*ROW('Water Data'!D137)))</f>
        <v/>
      </c>
      <c r="BV143" s="300" t="str">
        <f ca="true">+IF(OFFSET('Water Data'!$E$27,0,10*ROW('Water Data'!E137))="","",OFFSET('Water Data'!$E$27,0,10*ROW('Water Data'!E137)))</f>
        <v/>
      </c>
      <c r="BW143" s="300" t="str">
        <f ca="true">+IF(OFFSET('Water Data'!$E$28,0,10*ROW('Water Data'!E137))="","",OFFSET('Water Data'!$E$28,0,10*ROW('Water Data'!E137)))</f>
        <v/>
      </c>
      <c r="BX143" s="300" t="str">
        <f ca="true">+IF(OFFSET('Water Data'!$E$29,0,10*ROW('Water Data'!E137))="","",OFFSET('Water Data'!$E$29,0,10*ROW('Water Data'!E137)))</f>
        <v/>
      </c>
      <c r="BY143" s="300" t="str">
        <f ca="true">+IF(OFFSET('Water Data'!$F$27,0,10*ROW('Water Data'!F137))="","",OFFSET('Water Data'!$F$27,0,10*ROW('Water Data'!F137)))</f>
        <v/>
      </c>
      <c r="BZ143" s="300" t="str">
        <f ca="true">+IF(OFFSET('Water Data'!$F$28,0,10*ROW('Water Data'!F137))="","",OFFSET('Water Data'!$F$28,0,10*ROW('Water Data'!F137)))</f>
        <v/>
      </c>
      <c r="CA143" s="300" t="str">
        <f ca="true">+IF(OFFSET('Water Data'!$F$29,0,10*ROW('Water Data'!F137))="","",OFFSET('Water Data'!$F$29,0,10*ROW('Water Data'!F137)))</f>
        <v/>
      </c>
      <c r="CB143" s="300" t="str">
        <f ca="true">+IF(OFFSET('Water Data'!$G$27,0,10*ROW('Water Data'!G137))="","",OFFSET('Water Data'!$G$27,0,10*ROW('Water Data'!G137)))</f>
        <v/>
      </c>
      <c r="CC143" s="300" t="str">
        <f ca="true">+IF(OFFSET('Water Data'!$G$28,0,10*ROW('Water Data'!G137))="","",OFFSET('Water Data'!$G$28,0,10*ROW('Water Data'!G137)))</f>
        <v/>
      </c>
      <c r="CD143" s="300" t="str">
        <f ca="true">+IF(OFFSET('Water Data'!$G$29,0,10*ROW('Water Data'!G137))="","",OFFSET('Water Data'!$G$29,0,10*ROW('Water Data'!G137)))</f>
        <v/>
      </c>
      <c r="CE143" s="300" t="str">
        <f ca="true">+IF(OFFSET('Water Data'!$H$27,0,10*ROW('Water Data'!H137))="","",OFFSET('Water Data'!$H$27,0,10*ROW('Water Data'!H137)))</f>
        <v/>
      </c>
      <c r="CF143" s="300" t="str">
        <f ca="true">+IF(OFFSET('Water Data'!$H$28,0,10*ROW('Water Data'!H137))="","",OFFSET('Water Data'!$H$28,0,10*ROW('Water Data'!H137)))</f>
        <v/>
      </c>
      <c r="CG143" s="300" t="str">
        <f ca="true">+IF(OFFSET('Water Data'!$H$29,0,10*ROW('Water Data'!H137))="","",OFFSET('Water Data'!$H$29,0,10*ROW('Water Data'!H137)))</f>
        <v/>
      </c>
      <c r="CH143" s="300" t="str">
        <f ca="true">+IF(OFFSET('Water Data'!$I$27,0,10*ROW('Water Data'!I137))="","",OFFSET('Water Data'!$I$27,0,10*ROW('Water Data'!I137)))</f>
        <v/>
      </c>
      <c r="CI143" s="300" t="str">
        <f ca="true">+IF(OFFSET('Water Data'!$I$28,0,10*ROW('Water Data'!I137))="","",OFFSET('Water Data'!$I$28,0,10*ROW('Water Data'!I137)))</f>
        <v/>
      </c>
      <c r="CJ143" s="300" t="str">
        <f ca="true">+IF(OFFSET('Water Data'!$I$29,0,10*ROW('Water Data'!I137))="","",OFFSET('Water Data'!$I$29,0,10*ROW('Water Data'!I137)))</f>
        <v/>
      </c>
      <c r="CK143" s="300" t="str">
        <f ca="true">+IF(OFFSET('Sanitation Data'!$D$28,0,10*ROW('Sanitation Data'!D137))="","",OFFSET('Sanitation Data'!$D$28,0,10*ROW('Sanitation Data'!D137)))</f>
        <v/>
      </c>
      <c r="CL143" s="300" t="str">
        <f ca="true">+IF(OFFSET('Sanitation Data'!$D$29,0,10*ROW('Sanitation Data'!D137))="","",OFFSET('Sanitation Data'!$D$29,0,10*ROW('Sanitation Data'!D137)))</f>
        <v/>
      </c>
      <c r="CM143" s="300" t="str">
        <f ca="true">+IF(OFFSET('Sanitation Data'!$D$30,0,10*ROW('Sanitation Data'!D137))="","",OFFSET('Sanitation Data'!$D$30,0,10*ROW('Sanitation Data'!D137)))</f>
        <v/>
      </c>
      <c r="CN143" s="300" t="str">
        <f ca="true">+IF(OFFSET('Sanitation Data'!$D$31,0,10*ROW('Sanitation Data'!D137))="","",OFFSET('Sanitation Data'!$D$31,0,10*ROW('Sanitation Data'!D137)))</f>
        <v/>
      </c>
      <c r="CO143" s="300" t="str">
        <f ca="true">+IF(OFFSET('Sanitation Data'!$D$32,0,10*ROW('Sanitation Data'!D137))="","",OFFSET('Sanitation Data'!$D$32,0,10*ROW('Sanitation Data'!D137)))</f>
        <v/>
      </c>
      <c r="CP143" s="300" t="str">
        <f ca="true">+IF(OFFSET('Sanitation Data'!$E$28,0,10*ROW('Sanitation Data'!E137))="","",OFFSET('Sanitation Data'!$E$28,0,10*ROW('Sanitation Data'!E137)))</f>
        <v/>
      </c>
      <c r="CQ143" s="300" t="str">
        <f ca="true">+IF(OFFSET('Sanitation Data'!$E$29,0,10*ROW('Sanitation Data'!E137))="","",OFFSET('Sanitation Data'!$E$29,0,10*ROW('Sanitation Data'!E137)))</f>
        <v/>
      </c>
      <c r="CR143" s="300" t="str">
        <f ca="true">+IF(OFFSET('Sanitation Data'!$E$30,0,10*ROW('Sanitation Data'!E137))="","",OFFSET('Sanitation Data'!$E$30,0,10*ROW('Sanitation Data'!E137)))</f>
        <v/>
      </c>
      <c r="CS143" s="300" t="str">
        <f ca="true">+IF(OFFSET('Sanitation Data'!$E$31,0,10*ROW('Sanitation Data'!E137))="","",OFFSET('Sanitation Data'!$E$31,0,10*ROW('Sanitation Data'!E137)))</f>
        <v/>
      </c>
      <c r="CT143" s="300" t="str">
        <f ca="true">+IF(OFFSET('Sanitation Data'!$E$32,0,10*ROW('Sanitation Data'!E137))="","",OFFSET('Sanitation Data'!$E$32,0,10*ROW('Sanitation Data'!E137)))</f>
        <v/>
      </c>
      <c r="CU143" s="300" t="str">
        <f ca="true">+IF(OFFSET('Sanitation Data'!$F$28,0,10*ROW('Sanitation Data'!F137))="","",OFFSET('Sanitation Data'!$F$28,0,10*ROW('Sanitation Data'!F137)))</f>
        <v/>
      </c>
      <c r="CV143" s="300" t="str">
        <f ca="true">+IF(OFFSET('Sanitation Data'!$F$29,0,10*ROW('Sanitation Data'!F137))="","",OFFSET('Sanitation Data'!$F$29,0,10*ROW('Sanitation Data'!F137)))</f>
        <v/>
      </c>
      <c r="CW143" s="300" t="str">
        <f ca="true">+IF(OFFSET('Sanitation Data'!$F$30,0,10*ROW('Sanitation Data'!F137))="","",OFFSET('Sanitation Data'!$F$30,0,10*ROW('Sanitation Data'!F137)))</f>
        <v/>
      </c>
      <c r="CX143" s="300" t="str">
        <f ca="true">+IF(OFFSET('Sanitation Data'!$F$31,0,10*ROW('Sanitation Data'!F137))="","",OFFSET('Sanitation Data'!$F$31,0,10*ROW('Sanitation Data'!F137)))</f>
        <v/>
      </c>
      <c r="CY143" s="300" t="str">
        <f ca="true">+IF(OFFSET('Sanitation Data'!$F$32,0,10*ROW('Sanitation Data'!F137))="","",OFFSET('Sanitation Data'!$F$32,0,10*ROW('Sanitation Data'!F137)))</f>
        <v/>
      </c>
      <c r="CZ143" s="300" t="str">
        <f ca="true">+IF(OFFSET('Sanitation Data'!$G$28,0,10*ROW('Sanitation Data'!G137))="","",OFFSET('Sanitation Data'!$G$28,0,10*ROW('Sanitation Data'!G137)))</f>
        <v/>
      </c>
      <c r="DA143" s="300" t="str">
        <f ca="true">+IF(OFFSET('Sanitation Data'!$G$29,0,10*ROW('Sanitation Data'!G137))="","",OFFSET('Sanitation Data'!$G$29,0,10*ROW('Sanitation Data'!G137)))</f>
        <v/>
      </c>
      <c r="DB143" s="300" t="str">
        <f ca="true">+IF(OFFSET('Sanitation Data'!$G$30,0,10*ROW('Sanitation Data'!G137))="","",OFFSET('Sanitation Data'!$G$30,0,10*ROW('Sanitation Data'!G137)))</f>
        <v/>
      </c>
      <c r="DC143" s="300" t="str">
        <f ca="true">+IF(OFFSET('Sanitation Data'!$G$31,0,10*ROW('Sanitation Data'!G137))="","",OFFSET('Sanitation Data'!$G$31,0,10*ROW('Sanitation Data'!G137)))</f>
        <v/>
      </c>
      <c r="DD143" s="300" t="str">
        <f ca="true">+IF(OFFSET('Sanitation Data'!$G$32,0,10*ROW('Sanitation Data'!G137))="","",OFFSET('Sanitation Data'!$G$32,0,10*ROW('Sanitation Data'!G137)))</f>
        <v/>
      </c>
      <c r="DE143" s="300" t="str">
        <f ca="true">+IF(OFFSET('Sanitation Data'!$H$28,0,10*ROW('Sanitation Data'!H137))="","",OFFSET('Sanitation Data'!$H$28,0,10*ROW('Sanitation Data'!H137)))</f>
        <v/>
      </c>
      <c r="DF143" s="300" t="str">
        <f ca="true">+IF(OFFSET('Sanitation Data'!$H$29,0,10*ROW('Sanitation Data'!H137))="","",OFFSET('Sanitation Data'!$H$29,0,10*ROW('Sanitation Data'!H137)))</f>
        <v/>
      </c>
      <c r="DG143" s="300" t="str">
        <f ca="true">+IF(OFFSET('Sanitation Data'!$H$30,0,10*ROW('Sanitation Data'!H137))="","",OFFSET('Sanitation Data'!$H$30,0,10*ROW('Sanitation Data'!H137)))</f>
        <v/>
      </c>
      <c r="DH143" s="300" t="str">
        <f ca="true">+IF(OFFSET('Sanitation Data'!$H$31,0,10*ROW('Sanitation Data'!H137))="","",OFFSET('Sanitation Data'!$H$31,0,10*ROW('Sanitation Data'!H137)))</f>
        <v/>
      </c>
      <c r="DI143" s="300" t="str">
        <f ca="true">+IF(OFFSET('Sanitation Data'!$H$32,0,10*ROW('Sanitation Data'!H137))="","",OFFSET('Sanitation Data'!$H$32,0,10*ROW('Sanitation Data'!H137)))</f>
        <v/>
      </c>
      <c r="DJ143" s="300" t="str">
        <f ca="true">+IF(OFFSET('Sanitation Data'!$I$28,0,10*ROW('Sanitation Data'!I137))="","",OFFSET('Sanitation Data'!$I$28,0,10*ROW('Sanitation Data'!I137)))</f>
        <v/>
      </c>
      <c r="DK143" s="300" t="str">
        <f ca="true">+IF(OFFSET('Sanitation Data'!$I$29,0,10*ROW('Sanitation Data'!I137))="","",OFFSET('Sanitation Data'!$I$29,0,10*ROW('Sanitation Data'!I137)))</f>
        <v/>
      </c>
      <c r="DL143" s="300" t="str">
        <f ca="true">+IF(OFFSET('Sanitation Data'!$I$30,0,10*ROW('Sanitation Data'!I137))="","",OFFSET('Sanitation Data'!$I$30,0,10*ROW('Sanitation Data'!I137)))</f>
        <v/>
      </c>
      <c r="DM143" s="300" t="str">
        <f ca="true">+IF(OFFSET('Sanitation Data'!$I$31,0,10*ROW('Sanitation Data'!I137))="","",OFFSET('Sanitation Data'!$I$31,0,10*ROW('Sanitation Data'!I137)))</f>
        <v/>
      </c>
      <c r="DN143" s="300" t="str">
        <f ca="true">+IF(OFFSET('Sanitation Data'!$I$32,0,10*ROW('Sanitation Data'!I137))="","",OFFSET('Sanitation Data'!$I$32,0,10*ROW('Sanitation Data'!I137)))</f>
        <v/>
      </c>
      <c r="DO143" s="300" t="str">
        <f ca="true">+IF(OFFSET('Hygiene Data'!$D$11,0,10*ROW('Hygiene Data'!D137))="","",OFFSET('Hygiene Data'!$D$11,0,10*ROW('Hygiene Data'!D137)))</f>
        <v/>
      </c>
      <c r="DP143" s="300" t="str">
        <f ca="true">+IF(OFFSET('Hygiene Data'!$D$12,0,10*ROW('Hygiene Data'!D137))="","",OFFSET('Hygiene Data'!$D$12,0,10*ROW('Hygiene Data'!D137)))</f>
        <v/>
      </c>
      <c r="DQ143" s="300" t="str">
        <f ca="true">+IF(OFFSET('Hygiene Data'!$D$13,0,10*ROW('Hygiene Data'!D137))="","",OFFSET('Hygiene Data'!$D$13,0,10*ROW('Hygiene Data'!D137)))</f>
        <v/>
      </c>
      <c r="DR143" s="300" t="str">
        <f ca="true">+IF(OFFSET('Hygiene Data'!$E$11,0,10*ROW('Hygiene Data'!E137))="","",OFFSET('Hygiene Data'!$E$11,0,10*ROW('Hygiene Data'!E137)))</f>
        <v/>
      </c>
      <c r="DS143" s="300" t="str">
        <f ca="true">+IF(OFFSET('Hygiene Data'!$E$12,0,10*ROW('Hygiene Data'!E137))="","",OFFSET('Hygiene Data'!$E$12,0,10*ROW('Hygiene Data'!E137)))</f>
        <v/>
      </c>
      <c r="DT143" s="300" t="str">
        <f ca="true">+IF(OFFSET('Hygiene Data'!$E$13,0,10*ROW('Hygiene Data'!E137))="","",OFFSET('Hygiene Data'!$E$13,0,10*ROW('Hygiene Data'!E137)))</f>
        <v/>
      </c>
      <c r="DU143" s="300" t="str">
        <f ca="true">+IF(OFFSET('Hygiene Data'!$F$11,0,10*ROW('Hygiene Data'!F137))="","",OFFSET('Hygiene Data'!$F$11,0,10*ROW('Hygiene Data'!F137)))</f>
        <v/>
      </c>
      <c r="DV143" s="300" t="str">
        <f ca="true">+IF(OFFSET('Hygiene Data'!$F$12,0,10*ROW('Hygiene Data'!F137))="","",OFFSET('Hygiene Data'!$F$12,0,10*ROW('Hygiene Data'!F137)))</f>
        <v/>
      </c>
      <c r="DW143" s="300" t="str">
        <f ca="true">+IF(OFFSET('Hygiene Data'!$F$13,0,10*ROW('Hygiene Data'!F137))="","",OFFSET('Hygiene Data'!$F$13,0,10*ROW('Hygiene Data'!F137)))</f>
        <v/>
      </c>
      <c r="DX143" s="300" t="str">
        <f ca="true">+IF(OFFSET('Hygiene Data'!$G$11,0,10*ROW('Hygiene Data'!G137))="","",OFFSET('Hygiene Data'!$G$11,0,10*ROW('Hygiene Data'!G137)))</f>
        <v/>
      </c>
      <c r="DY143" s="300" t="str">
        <f ca="true">+IF(OFFSET('Hygiene Data'!$G$12,0,10*ROW('Hygiene Data'!G137))="","",OFFSET('Hygiene Data'!$G$12,0,10*ROW('Hygiene Data'!G137)))</f>
        <v/>
      </c>
      <c r="DZ143" s="300" t="str">
        <f ca="true">+IF(OFFSET('Hygiene Data'!$G$13,0,10*ROW('Hygiene Data'!G137))="","",OFFSET('Hygiene Data'!$G$13,0,10*ROW('Hygiene Data'!G137)))</f>
        <v/>
      </c>
      <c r="EA143" s="300" t="str">
        <f ca="true">+IF(OFFSET('Hygiene Data'!$H$11,0,10*ROW('Hygiene Data'!H137))="","",OFFSET('Hygiene Data'!$H$11,0,10*ROW('Hygiene Data'!H137)))</f>
        <v/>
      </c>
      <c r="EB143" s="300" t="str">
        <f ca="true">+IF(OFFSET('Hygiene Data'!$H$12,0,10*ROW('Hygiene Data'!H137))="","",OFFSET('Hygiene Data'!$H$12,0,10*ROW('Hygiene Data'!H137)))</f>
        <v/>
      </c>
      <c r="EC143" s="300" t="str">
        <f ca="true">+IF(OFFSET('Hygiene Data'!$H$13,0,10*ROW('Hygiene Data'!H137))="","",OFFSET('Hygiene Data'!$H$13,0,10*ROW('Hygiene Data'!H137)))</f>
        <v/>
      </c>
      <c r="ED143" s="300" t="str">
        <f ca="true">+IF(OFFSET('Hygiene Data'!$I$11,0,10*ROW('Hygiene Data'!I137))="","",OFFSET('Hygiene Data'!$I$11,0,10*ROW('Hygiene Data'!I137)))</f>
        <v/>
      </c>
      <c r="EE143" s="300" t="str">
        <f ca="true">+IF(OFFSET('Hygiene Data'!$I$12,0,10*ROW('Hygiene Data'!I137))="","",OFFSET('Hygiene Data'!$I$12,0,10*ROW('Hygiene Data'!I137)))</f>
        <v/>
      </c>
      <c r="EF143" s="300"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57"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0"/>
      <c r="BS144" s="300" t="str">
        <f ca="true">+IF(OFFSET('Water Data'!$D$27,0,10*ROW('Water Data'!D138))="","",OFFSET('Water Data'!$D$27,0,10*ROW('Water Data'!D138)))</f>
        <v/>
      </c>
      <c r="BT144" s="300" t="str">
        <f ca="true">+IF(OFFSET('Water Data'!$D$28,0,10*ROW('Water Data'!D138))="","",OFFSET('Water Data'!$D$28,0,10*ROW('Water Data'!D138)))</f>
        <v/>
      </c>
      <c r="BU144" s="300" t="str">
        <f ca="true">+IF(OFFSET('Water Data'!$D$29,0,10*ROW('Water Data'!D138))="","",OFFSET('Water Data'!$D$29,0,10*ROW('Water Data'!D138)))</f>
        <v/>
      </c>
      <c r="BV144" s="300" t="str">
        <f ca="true">+IF(OFFSET('Water Data'!$E$27,0,10*ROW('Water Data'!E138))="","",OFFSET('Water Data'!$E$27,0,10*ROW('Water Data'!E138)))</f>
        <v/>
      </c>
      <c r="BW144" s="300" t="str">
        <f ca="true">+IF(OFFSET('Water Data'!$E$28,0,10*ROW('Water Data'!E138))="","",OFFSET('Water Data'!$E$28,0,10*ROW('Water Data'!E138)))</f>
        <v/>
      </c>
      <c r="BX144" s="300" t="str">
        <f ca="true">+IF(OFFSET('Water Data'!$E$29,0,10*ROW('Water Data'!E138))="","",OFFSET('Water Data'!$E$29,0,10*ROW('Water Data'!E138)))</f>
        <v/>
      </c>
      <c r="BY144" s="300" t="str">
        <f ca="true">+IF(OFFSET('Water Data'!$F$27,0,10*ROW('Water Data'!F138))="","",OFFSET('Water Data'!$F$27,0,10*ROW('Water Data'!F138)))</f>
        <v/>
      </c>
      <c r="BZ144" s="300" t="str">
        <f ca="true">+IF(OFFSET('Water Data'!$F$28,0,10*ROW('Water Data'!F138))="","",OFFSET('Water Data'!$F$28,0,10*ROW('Water Data'!F138)))</f>
        <v/>
      </c>
      <c r="CA144" s="300" t="str">
        <f ca="true">+IF(OFFSET('Water Data'!$F$29,0,10*ROW('Water Data'!F138))="","",OFFSET('Water Data'!$F$29,0,10*ROW('Water Data'!F138)))</f>
        <v/>
      </c>
      <c r="CB144" s="300" t="str">
        <f ca="true">+IF(OFFSET('Water Data'!$G$27,0,10*ROW('Water Data'!G138))="","",OFFSET('Water Data'!$G$27,0,10*ROW('Water Data'!G138)))</f>
        <v/>
      </c>
      <c r="CC144" s="300" t="str">
        <f ca="true">+IF(OFFSET('Water Data'!$G$28,0,10*ROW('Water Data'!G138))="","",OFFSET('Water Data'!$G$28,0,10*ROW('Water Data'!G138)))</f>
        <v/>
      </c>
      <c r="CD144" s="300" t="str">
        <f ca="true">+IF(OFFSET('Water Data'!$G$29,0,10*ROW('Water Data'!G138))="","",OFFSET('Water Data'!$G$29,0,10*ROW('Water Data'!G138)))</f>
        <v/>
      </c>
      <c r="CE144" s="300" t="str">
        <f ca="true">+IF(OFFSET('Water Data'!$H$27,0,10*ROW('Water Data'!H138))="","",OFFSET('Water Data'!$H$27,0,10*ROW('Water Data'!H138)))</f>
        <v/>
      </c>
      <c r="CF144" s="300" t="str">
        <f ca="true">+IF(OFFSET('Water Data'!$H$28,0,10*ROW('Water Data'!H138))="","",OFFSET('Water Data'!$H$28,0,10*ROW('Water Data'!H138)))</f>
        <v/>
      </c>
      <c r="CG144" s="300" t="str">
        <f ca="true">+IF(OFFSET('Water Data'!$H$29,0,10*ROW('Water Data'!H138))="","",OFFSET('Water Data'!$H$29,0,10*ROW('Water Data'!H138)))</f>
        <v/>
      </c>
      <c r="CH144" s="300" t="str">
        <f ca="true">+IF(OFFSET('Water Data'!$I$27,0,10*ROW('Water Data'!I138))="","",OFFSET('Water Data'!$I$27,0,10*ROW('Water Data'!I138)))</f>
        <v/>
      </c>
      <c r="CI144" s="300" t="str">
        <f ca="true">+IF(OFFSET('Water Data'!$I$28,0,10*ROW('Water Data'!I138))="","",OFFSET('Water Data'!$I$28,0,10*ROW('Water Data'!I138)))</f>
        <v/>
      </c>
      <c r="CJ144" s="300" t="str">
        <f ca="true">+IF(OFFSET('Water Data'!$I$29,0,10*ROW('Water Data'!I138))="","",OFFSET('Water Data'!$I$29,0,10*ROW('Water Data'!I138)))</f>
        <v/>
      </c>
      <c r="CK144" s="300" t="str">
        <f ca="true">+IF(OFFSET('Sanitation Data'!$D$28,0,10*ROW('Sanitation Data'!D138))="","",OFFSET('Sanitation Data'!$D$28,0,10*ROW('Sanitation Data'!D138)))</f>
        <v/>
      </c>
      <c r="CL144" s="300" t="str">
        <f ca="true">+IF(OFFSET('Sanitation Data'!$D$29,0,10*ROW('Sanitation Data'!D138))="","",OFFSET('Sanitation Data'!$D$29,0,10*ROW('Sanitation Data'!D138)))</f>
        <v/>
      </c>
      <c r="CM144" s="300" t="str">
        <f ca="true">+IF(OFFSET('Sanitation Data'!$D$30,0,10*ROW('Sanitation Data'!D138))="","",OFFSET('Sanitation Data'!$D$30,0,10*ROW('Sanitation Data'!D138)))</f>
        <v/>
      </c>
      <c r="CN144" s="300" t="str">
        <f ca="true">+IF(OFFSET('Sanitation Data'!$D$31,0,10*ROW('Sanitation Data'!D138))="","",OFFSET('Sanitation Data'!$D$31,0,10*ROW('Sanitation Data'!D138)))</f>
        <v/>
      </c>
      <c r="CO144" s="300" t="str">
        <f ca="true">+IF(OFFSET('Sanitation Data'!$D$32,0,10*ROW('Sanitation Data'!D138))="","",OFFSET('Sanitation Data'!$D$32,0,10*ROW('Sanitation Data'!D138)))</f>
        <v/>
      </c>
      <c r="CP144" s="300" t="str">
        <f ca="true">+IF(OFFSET('Sanitation Data'!$E$28,0,10*ROW('Sanitation Data'!E138))="","",OFFSET('Sanitation Data'!$E$28,0,10*ROW('Sanitation Data'!E138)))</f>
        <v/>
      </c>
      <c r="CQ144" s="300" t="str">
        <f ca="true">+IF(OFFSET('Sanitation Data'!$E$29,0,10*ROW('Sanitation Data'!E138))="","",OFFSET('Sanitation Data'!$E$29,0,10*ROW('Sanitation Data'!E138)))</f>
        <v/>
      </c>
      <c r="CR144" s="300" t="str">
        <f ca="true">+IF(OFFSET('Sanitation Data'!$E$30,0,10*ROW('Sanitation Data'!E138))="","",OFFSET('Sanitation Data'!$E$30,0,10*ROW('Sanitation Data'!E138)))</f>
        <v/>
      </c>
      <c r="CS144" s="300" t="str">
        <f ca="true">+IF(OFFSET('Sanitation Data'!$E$31,0,10*ROW('Sanitation Data'!E138))="","",OFFSET('Sanitation Data'!$E$31,0,10*ROW('Sanitation Data'!E138)))</f>
        <v/>
      </c>
      <c r="CT144" s="300" t="str">
        <f ca="true">+IF(OFFSET('Sanitation Data'!$E$32,0,10*ROW('Sanitation Data'!E138))="","",OFFSET('Sanitation Data'!$E$32,0,10*ROW('Sanitation Data'!E138)))</f>
        <v/>
      </c>
      <c r="CU144" s="300" t="str">
        <f ca="true">+IF(OFFSET('Sanitation Data'!$F$28,0,10*ROW('Sanitation Data'!F138))="","",OFFSET('Sanitation Data'!$F$28,0,10*ROW('Sanitation Data'!F138)))</f>
        <v/>
      </c>
      <c r="CV144" s="300" t="str">
        <f ca="true">+IF(OFFSET('Sanitation Data'!$F$29,0,10*ROW('Sanitation Data'!F138))="","",OFFSET('Sanitation Data'!$F$29,0,10*ROW('Sanitation Data'!F138)))</f>
        <v/>
      </c>
      <c r="CW144" s="300" t="str">
        <f ca="true">+IF(OFFSET('Sanitation Data'!$F$30,0,10*ROW('Sanitation Data'!F138))="","",OFFSET('Sanitation Data'!$F$30,0,10*ROW('Sanitation Data'!F138)))</f>
        <v/>
      </c>
      <c r="CX144" s="300" t="str">
        <f ca="true">+IF(OFFSET('Sanitation Data'!$F$31,0,10*ROW('Sanitation Data'!F138))="","",OFFSET('Sanitation Data'!$F$31,0,10*ROW('Sanitation Data'!F138)))</f>
        <v/>
      </c>
      <c r="CY144" s="300" t="str">
        <f ca="true">+IF(OFFSET('Sanitation Data'!$F$32,0,10*ROW('Sanitation Data'!F138))="","",OFFSET('Sanitation Data'!$F$32,0,10*ROW('Sanitation Data'!F138)))</f>
        <v/>
      </c>
      <c r="CZ144" s="300" t="str">
        <f ca="true">+IF(OFFSET('Sanitation Data'!$G$28,0,10*ROW('Sanitation Data'!G138))="","",OFFSET('Sanitation Data'!$G$28,0,10*ROW('Sanitation Data'!G138)))</f>
        <v/>
      </c>
      <c r="DA144" s="300" t="str">
        <f ca="true">+IF(OFFSET('Sanitation Data'!$G$29,0,10*ROW('Sanitation Data'!G138))="","",OFFSET('Sanitation Data'!$G$29,0,10*ROW('Sanitation Data'!G138)))</f>
        <v/>
      </c>
      <c r="DB144" s="300" t="str">
        <f ca="true">+IF(OFFSET('Sanitation Data'!$G$30,0,10*ROW('Sanitation Data'!G138))="","",OFFSET('Sanitation Data'!$G$30,0,10*ROW('Sanitation Data'!G138)))</f>
        <v/>
      </c>
      <c r="DC144" s="300" t="str">
        <f ca="true">+IF(OFFSET('Sanitation Data'!$G$31,0,10*ROW('Sanitation Data'!G138))="","",OFFSET('Sanitation Data'!$G$31,0,10*ROW('Sanitation Data'!G138)))</f>
        <v/>
      </c>
      <c r="DD144" s="300" t="str">
        <f ca="true">+IF(OFFSET('Sanitation Data'!$G$32,0,10*ROW('Sanitation Data'!G138))="","",OFFSET('Sanitation Data'!$G$32,0,10*ROW('Sanitation Data'!G138)))</f>
        <v/>
      </c>
      <c r="DE144" s="300" t="str">
        <f ca="true">+IF(OFFSET('Sanitation Data'!$H$28,0,10*ROW('Sanitation Data'!H138))="","",OFFSET('Sanitation Data'!$H$28,0,10*ROW('Sanitation Data'!H138)))</f>
        <v/>
      </c>
      <c r="DF144" s="300" t="str">
        <f ca="true">+IF(OFFSET('Sanitation Data'!$H$29,0,10*ROW('Sanitation Data'!H138))="","",OFFSET('Sanitation Data'!$H$29,0,10*ROW('Sanitation Data'!H138)))</f>
        <v/>
      </c>
      <c r="DG144" s="300" t="str">
        <f ca="true">+IF(OFFSET('Sanitation Data'!$H$30,0,10*ROW('Sanitation Data'!H138))="","",OFFSET('Sanitation Data'!$H$30,0,10*ROW('Sanitation Data'!H138)))</f>
        <v/>
      </c>
      <c r="DH144" s="300" t="str">
        <f ca="true">+IF(OFFSET('Sanitation Data'!$H$31,0,10*ROW('Sanitation Data'!H138))="","",OFFSET('Sanitation Data'!$H$31,0,10*ROW('Sanitation Data'!H138)))</f>
        <v/>
      </c>
      <c r="DI144" s="300" t="str">
        <f ca="true">+IF(OFFSET('Sanitation Data'!$H$32,0,10*ROW('Sanitation Data'!H138))="","",OFFSET('Sanitation Data'!$H$32,0,10*ROW('Sanitation Data'!H138)))</f>
        <v/>
      </c>
      <c r="DJ144" s="300" t="str">
        <f ca="true">+IF(OFFSET('Sanitation Data'!$I$28,0,10*ROW('Sanitation Data'!I138))="","",OFFSET('Sanitation Data'!$I$28,0,10*ROW('Sanitation Data'!I138)))</f>
        <v/>
      </c>
      <c r="DK144" s="300" t="str">
        <f ca="true">+IF(OFFSET('Sanitation Data'!$I$29,0,10*ROW('Sanitation Data'!I138))="","",OFFSET('Sanitation Data'!$I$29,0,10*ROW('Sanitation Data'!I138)))</f>
        <v/>
      </c>
      <c r="DL144" s="300" t="str">
        <f ca="true">+IF(OFFSET('Sanitation Data'!$I$30,0,10*ROW('Sanitation Data'!I138))="","",OFFSET('Sanitation Data'!$I$30,0,10*ROW('Sanitation Data'!I138)))</f>
        <v/>
      </c>
      <c r="DM144" s="300" t="str">
        <f ca="true">+IF(OFFSET('Sanitation Data'!$I$31,0,10*ROW('Sanitation Data'!I138))="","",OFFSET('Sanitation Data'!$I$31,0,10*ROW('Sanitation Data'!I138)))</f>
        <v/>
      </c>
      <c r="DN144" s="300" t="str">
        <f ca="true">+IF(OFFSET('Sanitation Data'!$I$32,0,10*ROW('Sanitation Data'!I138))="","",OFFSET('Sanitation Data'!$I$32,0,10*ROW('Sanitation Data'!I138)))</f>
        <v/>
      </c>
      <c r="DO144" s="300" t="str">
        <f ca="true">+IF(OFFSET('Hygiene Data'!$D$11,0,10*ROW('Hygiene Data'!D138))="","",OFFSET('Hygiene Data'!$D$11,0,10*ROW('Hygiene Data'!D138)))</f>
        <v/>
      </c>
      <c r="DP144" s="300" t="str">
        <f ca="true">+IF(OFFSET('Hygiene Data'!$D$12,0,10*ROW('Hygiene Data'!D138))="","",OFFSET('Hygiene Data'!$D$12,0,10*ROW('Hygiene Data'!D138)))</f>
        <v/>
      </c>
      <c r="DQ144" s="300" t="str">
        <f ca="true">+IF(OFFSET('Hygiene Data'!$D$13,0,10*ROW('Hygiene Data'!D138))="","",OFFSET('Hygiene Data'!$D$13,0,10*ROW('Hygiene Data'!D138)))</f>
        <v/>
      </c>
      <c r="DR144" s="300" t="str">
        <f ca="true">+IF(OFFSET('Hygiene Data'!$E$11,0,10*ROW('Hygiene Data'!E138))="","",OFFSET('Hygiene Data'!$E$11,0,10*ROW('Hygiene Data'!E138)))</f>
        <v/>
      </c>
      <c r="DS144" s="300" t="str">
        <f ca="true">+IF(OFFSET('Hygiene Data'!$E$12,0,10*ROW('Hygiene Data'!E138))="","",OFFSET('Hygiene Data'!$E$12,0,10*ROW('Hygiene Data'!E138)))</f>
        <v/>
      </c>
      <c r="DT144" s="300" t="str">
        <f ca="true">+IF(OFFSET('Hygiene Data'!$E$13,0,10*ROW('Hygiene Data'!E138))="","",OFFSET('Hygiene Data'!$E$13,0,10*ROW('Hygiene Data'!E138)))</f>
        <v/>
      </c>
      <c r="DU144" s="300" t="str">
        <f ca="true">+IF(OFFSET('Hygiene Data'!$F$11,0,10*ROW('Hygiene Data'!F138))="","",OFFSET('Hygiene Data'!$F$11,0,10*ROW('Hygiene Data'!F138)))</f>
        <v/>
      </c>
      <c r="DV144" s="300" t="str">
        <f ca="true">+IF(OFFSET('Hygiene Data'!$F$12,0,10*ROW('Hygiene Data'!F138))="","",OFFSET('Hygiene Data'!$F$12,0,10*ROW('Hygiene Data'!F138)))</f>
        <v/>
      </c>
      <c r="DW144" s="300" t="str">
        <f ca="true">+IF(OFFSET('Hygiene Data'!$F$13,0,10*ROW('Hygiene Data'!F138))="","",OFFSET('Hygiene Data'!$F$13,0,10*ROW('Hygiene Data'!F138)))</f>
        <v/>
      </c>
      <c r="DX144" s="300" t="str">
        <f ca="true">+IF(OFFSET('Hygiene Data'!$G$11,0,10*ROW('Hygiene Data'!G138))="","",OFFSET('Hygiene Data'!$G$11,0,10*ROW('Hygiene Data'!G138)))</f>
        <v/>
      </c>
      <c r="DY144" s="300" t="str">
        <f ca="true">+IF(OFFSET('Hygiene Data'!$G$12,0,10*ROW('Hygiene Data'!G138))="","",OFFSET('Hygiene Data'!$G$12,0,10*ROW('Hygiene Data'!G138)))</f>
        <v/>
      </c>
      <c r="DZ144" s="300" t="str">
        <f ca="true">+IF(OFFSET('Hygiene Data'!$G$13,0,10*ROW('Hygiene Data'!G138))="","",OFFSET('Hygiene Data'!$G$13,0,10*ROW('Hygiene Data'!G138)))</f>
        <v/>
      </c>
      <c r="EA144" s="300" t="str">
        <f ca="true">+IF(OFFSET('Hygiene Data'!$H$11,0,10*ROW('Hygiene Data'!H138))="","",OFFSET('Hygiene Data'!$H$11,0,10*ROW('Hygiene Data'!H138)))</f>
        <v/>
      </c>
      <c r="EB144" s="300" t="str">
        <f ca="true">+IF(OFFSET('Hygiene Data'!$H$12,0,10*ROW('Hygiene Data'!H138))="","",OFFSET('Hygiene Data'!$H$12,0,10*ROW('Hygiene Data'!H138)))</f>
        <v/>
      </c>
      <c r="EC144" s="300" t="str">
        <f ca="true">+IF(OFFSET('Hygiene Data'!$H$13,0,10*ROW('Hygiene Data'!H138))="","",OFFSET('Hygiene Data'!$H$13,0,10*ROW('Hygiene Data'!H138)))</f>
        <v/>
      </c>
      <c r="ED144" s="300" t="str">
        <f ca="true">+IF(OFFSET('Hygiene Data'!$I$11,0,10*ROW('Hygiene Data'!I138))="","",OFFSET('Hygiene Data'!$I$11,0,10*ROW('Hygiene Data'!I138)))</f>
        <v/>
      </c>
      <c r="EE144" s="300" t="str">
        <f ca="true">+IF(OFFSET('Hygiene Data'!$I$12,0,10*ROW('Hygiene Data'!I138))="","",OFFSET('Hygiene Data'!$I$12,0,10*ROW('Hygiene Data'!I138)))</f>
        <v/>
      </c>
      <c r="EF144" s="300"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57"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0"/>
      <c r="BS145" s="300" t="str">
        <f ca="true">+IF(OFFSET('Water Data'!$D$27,0,10*ROW('Water Data'!D139))="","",OFFSET('Water Data'!$D$27,0,10*ROW('Water Data'!D139)))</f>
        <v/>
      </c>
      <c r="BT145" s="300" t="str">
        <f ca="true">+IF(OFFSET('Water Data'!$D$28,0,10*ROW('Water Data'!D139))="","",OFFSET('Water Data'!$D$28,0,10*ROW('Water Data'!D139)))</f>
        <v/>
      </c>
      <c r="BU145" s="300" t="str">
        <f ca="true">+IF(OFFSET('Water Data'!$D$29,0,10*ROW('Water Data'!D139))="","",OFFSET('Water Data'!$D$29,0,10*ROW('Water Data'!D139)))</f>
        <v/>
      </c>
      <c r="BV145" s="300" t="str">
        <f ca="true">+IF(OFFSET('Water Data'!$E$27,0,10*ROW('Water Data'!E139))="","",OFFSET('Water Data'!$E$27,0,10*ROW('Water Data'!E139)))</f>
        <v/>
      </c>
      <c r="BW145" s="300" t="str">
        <f ca="true">+IF(OFFSET('Water Data'!$E$28,0,10*ROW('Water Data'!E139))="","",OFFSET('Water Data'!$E$28,0,10*ROW('Water Data'!E139)))</f>
        <v/>
      </c>
      <c r="BX145" s="300" t="str">
        <f ca="true">+IF(OFFSET('Water Data'!$E$29,0,10*ROW('Water Data'!E139))="","",OFFSET('Water Data'!$E$29,0,10*ROW('Water Data'!E139)))</f>
        <v/>
      </c>
      <c r="BY145" s="300" t="str">
        <f ca="true">+IF(OFFSET('Water Data'!$F$27,0,10*ROW('Water Data'!F139))="","",OFFSET('Water Data'!$F$27,0,10*ROW('Water Data'!F139)))</f>
        <v/>
      </c>
      <c r="BZ145" s="300" t="str">
        <f ca="true">+IF(OFFSET('Water Data'!$F$28,0,10*ROW('Water Data'!F139))="","",OFFSET('Water Data'!$F$28,0,10*ROW('Water Data'!F139)))</f>
        <v/>
      </c>
      <c r="CA145" s="300" t="str">
        <f ca="true">+IF(OFFSET('Water Data'!$F$29,0,10*ROW('Water Data'!F139))="","",OFFSET('Water Data'!$F$29,0,10*ROW('Water Data'!F139)))</f>
        <v/>
      </c>
      <c r="CB145" s="300" t="str">
        <f ca="true">+IF(OFFSET('Water Data'!$G$27,0,10*ROW('Water Data'!G139))="","",OFFSET('Water Data'!$G$27,0,10*ROW('Water Data'!G139)))</f>
        <v/>
      </c>
      <c r="CC145" s="300" t="str">
        <f ca="true">+IF(OFFSET('Water Data'!$G$28,0,10*ROW('Water Data'!G139))="","",OFFSET('Water Data'!$G$28,0,10*ROW('Water Data'!G139)))</f>
        <v/>
      </c>
      <c r="CD145" s="300" t="str">
        <f ca="true">+IF(OFFSET('Water Data'!$G$29,0,10*ROW('Water Data'!G139))="","",OFFSET('Water Data'!$G$29,0,10*ROW('Water Data'!G139)))</f>
        <v/>
      </c>
      <c r="CE145" s="300" t="str">
        <f ca="true">+IF(OFFSET('Water Data'!$H$27,0,10*ROW('Water Data'!H139))="","",OFFSET('Water Data'!$H$27,0,10*ROW('Water Data'!H139)))</f>
        <v/>
      </c>
      <c r="CF145" s="300" t="str">
        <f ca="true">+IF(OFFSET('Water Data'!$H$28,0,10*ROW('Water Data'!H139))="","",OFFSET('Water Data'!$H$28,0,10*ROW('Water Data'!H139)))</f>
        <v/>
      </c>
      <c r="CG145" s="300" t="str">
        <f ca="true">+IF(OFFSET('Water Data'!$H$29,0,10*ROW('Water Data'!H139))="","",OFFSET('Water Data'!$H$29,0,10*ROW('Water Data'!H139)))</f>
        <v/>
      </c>
      <c r="CH145" s="300" t="str">
        <f ca="true">+IF(OFFSET('Water Data'!$I$27,0,10*ROW('Water Data'!I139))="","",OFFSET('Water Data'!$I$27,0,10*ROW('Water Data'!I139)))</f>
        <v/>
      </c>
      <c r="CI145" s="300" t="str">
        <f ca="true">+IF(OFFSET('Water Data'!$I$28,0,10*ROW('Water Data'!I139))="","",OFFSET('Water Data'!$I$28,0,10*ROW('Water Data'!I139)))</f>
        <v/>
      </c>
      <c r="CJ145" s="300" t="str">
        <f ca="true">+IF(OFFSET('Water Data'!$I$29,0,10*ROW('Water Data'!I139))="","",OFFSET('Water Data'!$I$29,0,10*ROW('Water Data'!I139)))</f>
        <v/>
      </c>
      <c r="CK145" s="300" t="str">
        <f ca="true">+IF(OFFSET('Sanitation Data'!$D$28,0,10*ROW('Sanitation Data'!D139))="","",OFFSET('Sanitation Data'!$D$28,0,10*ROW('Sanitation Data'!D139)))</f>
        <v/>
      </c>
      <c r="CL145" s="300" t="str">
        <f ca="true">+IF(OFFSET('Sanitation Data'!$D$29,0,10*ROW('Sanitation Data'!D139))="","",OFFSET('Sanitation Data'!$D$29,0,10*ROW('Sanitation Data'!D139)))</f>
        <v/>
      </c>
      <c r="CM145" s="300" t="str">
        <f ca="true">+IF(OFFSET('Sanitation Data'!$D$30,0,10*ROW('Sanitation Data'!D139))="","",OFFSET('Sanitation Data'!$D$30,0,10*ROW('Sanitation Data'!D139)))</f>
        <v/>
      </c>
      <c r="CN145" s="300" t="str">
        <f ca="true">+IF(OFFSET('Sanitation Data'!$D$31,0,10*ROW('Sanitation Data'!D139))="","",OFFSET('Sanitation Data'!$D$31,0,10*ROW('Sanitation Data'!D139)))</f>
        <v/>
      </c>
      <c r="CO145" s="300" t="str">
        <f ca="true">+IF(OFFSET('Sanitation Data'!$D$32,0,10*ROW('Sanitation Data'!D139))="","",OFFSET('Sanitation Data'!$D$32,0,10*ROW('Sanitation Data'!D139)))</f>
        <v/>
      </c>
      <c r="CP145" s="300" t="str">
        <f ca="true">+IF(OFFSET('Sanitation Data'!$E$28,0,10*ROW('Sanitation Data'!E139))="","",OFFSET('Sanitation Data'!$E$28,0,10*ROW('Sanitation Data'!E139)))</f>
        <v/>
      </c>
      <c r="CQ145" s="300" t="str">
        <f ca="true">+IF(OFFSET('Sanitation Data'!$E$29,0,10*ROW('Sanitation Data'!E139))="","",OFFSET('Sanitation Data'!$E$29,0,10*ROW('Sanitation Data'!E139)))</f>
        <v/>
      </c>
      <c r="CR145" s="300" t="str">
        <f ca="true">+IF(OFFSET('Sanitation Data'!$E$30,0,10*ROW('Sanitation Data'!E139))="","",OFFSET('Sanitation Data'!$E$30,0,10*ROW('Sanitation Data'!E139)))</f>
        <v/>
      </c>
      <c r="CS145" s="300" t="str">
        <f ca="true">+IF(OFFSET('Sanitation Data'!$E$31,0,10*ROW('Sanitation Data'!E139))="","",OFFSET('Sanitation Data'!$E$31,0,10*ROW('Sanitation Data'!E139)))</f>
        <v/>
      </c>
      <c r="CT145" s="300" t="str">
        <f ca="true">+IF(OFFSET('Sanitation Data'!$E$32,0,10*ROW('Sanitation Data'!E139))="","",OFFSET('Sanitation Data'!$E$32,0,10*ROW('Sanitation Data'!E139)))</f>
        <v/>
      </c>
      <c r="CU145" s="300" t="str">
        <f ca="true">+IF(OFFSET('Sanitation Data'!$F$28,0,10*ROW('Sanitation Data'!F139))="","",OFFSET('Sanitation Data'!$F$28,0,10*ROW('Sanitation Data'!F139)))</f>
        <v/>
      </c>
      <c r="CV145" s="300" t="str">
        <f ca="true">+IF(OFFSET('Sanitation Data'!$F$29,0,10*ROW('Sanitation Data'!F139))="","",OFFSET('Sanitation Data'!$F$29,0,10*ROW('Sanitation Data'!F139)))</f>
        <v/>
      </c>
      <c r="CW145" s="300" t="str">
        <f ca="true">+IF(OFFSET('Sanitation Data'!$F$30,0,10*ROW('Sanitation Data'!F139))="","",OFFSET('Sanitation Data'!$F$30,0,10*ROW('Sanitation Data'!F139)))</f>
        <v/>
      </c>
      <c r="CX145" s="300" t="str">
        <f ca="true">+IF(OFFSET('Sanitation Data'!$F$31,0,10*ROW('Sanitation Data'!F139))="","",OFFSET('Sanitation Data'!$F$31,0,10*ROW('Sanitation Data'!F139)))</f>
        <v/>
      </c>
      <c r="CY145" s="300" t="str">
        <f ca="true">+IF(OFFSET('Sanitation Data'!$F$32,0,10*ROW('Sanitation Data'!F139))="","",OFFSET('Sanitation Data'!$F$32,0,10*ROW('Sanitation Data'!F139)))</f>
        <v/>
      </c>
      <c r="CZ145" s="300" t="str">
        <f ca="true">+IF(OFFSET('Sanitation Data'!$G$28,0,10*ROW('Sanitation Data'!G139))="","",OFFSET('Sanitation Data'!$G$28,0,10*ROW('Sanitation Data'!G139)))</f>
        <v/>
      </c>
      <c r="DA145" s="300" t="str">
        <f ca="true">+IF(OFFSET('Sanitation Data'!$G$29,0,10*ROW('Sanitation Data'!G139))="","",OFFSET('Sanitation Data'!$G$29,0,10*ROW('Sanitation Data'!G139)))</f>
        <v/>
      </c>
      <c r="DB145" s="300" t="str">
        <f ca="true">+IF(OFFSET('Sanitation Data'!$G$30,0,10*ROW('Sanitation Data'!G139))="","",OFFSET('Sanitation Data'!$G$30,0,10*ROW('Sanitation Data'!G139)))</f>
        <v/>
      </c>
      <c r="DC145" s="300" t="str">
        <f ca="true">+IF(OFFSET('Sanitation Data'!$G$31,0,10*ROW('Sanitation Data'!G139))="","",OFFSET('Sanitation Data'!$G$31,0,10*ROW('Sanitation Data'!G139)))</f>
        <v/>
      </c>
      <c r="DD145" s="300" t="str">
        <f ca="true">+IF(OFFSET('Sanitation Data'!$G$32,0,10*ROW('Sanitation Data'!G139))="","",OFFSET('Sanitation Data'!$G$32,0,10*ROW('Sanitation Data'!G139)))</f>
        <v/>
      </c>
      <c r="DE145" s="300" t="str">
        <f ca="true">+IF(OFFSET('Sanitation Data'!$H$28,0,10*ROW('Sanitation Data'!H139))="","",OFFSET('Sanitation Data'!$H$28,0,10*ROW('Sanitation Data'!H139)))</f>
        <v/>
      </c>
      <c r="DF145" s="300" t="str">
        <f ca="true">+IF(OFFSET('Sanitation Data'!$H$29,0,10*ROW('Sanitation Data'!H139))="","",OFFSET('Sanitation Data'!$H$29,0,10*ROW('Sanitation Data'!H139)))</f>
        <v/>
      </c>
      <c r="DG145" s="300" t="str">
        <f ca="true">+IF(OFFSET('Sanitation Data'!$H$30,0,10*ROW('Sanitation Data'!H139))="","",OFFSET('Sanitation Data'!$H$30,0,10*ROW('Sanitation Data'!H139)))</f>
        <v/>
      </c>
      <c r="DH145" s="300" t="str">
        <f ca="true">+IF(OFFSET('Sanitation Data'!$H$31,0,10*ROW('Sanitation Data'!H139))="","",OFFSET('Sanitation Data'!$H$31,0,10*ROW('Sanitation Data'!H139)))</f>
        <v/>
      </c>
      <c r="DI145" s="300" t="str">
        <f ca="true">+IF(OFFSET('Sanitation Data'!$H$32,0,10*ROW('Sanitation Data'!H139))="","",OFFSET('Sanitation Data'!$H$32,0,10*ROW('Sanitation Data'!H139)))</f>
        <v/>
      </c>
      <c r="DJ145" s="300" t="str">
        <f ca="true">+IF(OFFSET('Sanitation Data'!$I$28,0,10*ROW('Sanitation Data'!I139))="","",OFFSET('Sanitation Data'!$I$28,0,10*ROW('Sanitation Data'!I139)))</f>
        <v/>
      </c>
      <c r="DK145" s="300" t="str">
        <f ca="true">+IF(OFFSET('Sanitation Data'!$I$29,0,10*ROW('Sanitation Data'!I139))="","",OFFSET('Sanitation Data'!$I$29,0,10*ROW('Sanitation Data'!I139)))</f>
        <v/>
      </c>
      <c r="DL145" s="300" t="str">
        <f ca="true">+IF(OFFSET('Sanitation Data'!$I$30,0,10*ROW('Sanitation Data'!I139))="","",OFFSET('Sanitation Data'!$I$30,0,10*ROW('Sanitation Data'!I139)))</f>
        <v/>
      </c>
      <c r="DM145" s="300" t="str">
        <f ca="true">+IF(OFFSET('Sanitation Data'!$I$31,0,10*ROW('Sanitation Data'!I139))="","",OFFSET('Sanitation Data'!$I$31,0,10*ROW('Sanitation Data'!I139)))</f>
        <v/>
      </c>
      <c r="DN145" s="300" t="str">
        <f ca="true">+IF(OFFSET('Sanitation Data'!$I$32,0,10*ROW('Sanitation Data'!I139))="","",OFFSET('Sanitation Data'!$I$32,0,10*ROW('Sanitation Data'!I139)))</f>
        <v/>
      </c>
      <c r="DO145" s="300" t="str">
        <f ca="true">+IF(OFFSET('Hygiene Data'!$D$11,0,10*ROW('Hygiene Data'!D139))="","",OFFSET('Hygiene Data'!$D$11,0,10*ROW('Hygiene Data'!D139)))</f>
        <v/>
      </c>
      <c r="DP145" s="300" t="str">
        <f ca="true">+IF(OFFSET('Hygiene Data'!$D$12,0,10*ROW('Hygiene Data'!D139))="","",OFFSET('Hygiene Data'!$D$12,0,10*ROW('Hygiene Data'!D139)))</f>
        <v/>
      </c>
      <c r="DQ145" s="300" t="str">
        <f ca="true">+IF(OFFSET('Hygiene Data'!$D$13,0,10*ROW('Hygiene Data'!D139))="","",OFFSET('Hygiene Data'!$D$13,0,10*ROW('Hygiene Data'!D139)))</f>
        <v/>
      </c>
      <c r="DR145" s="300" t="str">
        <f ca="true">+IF(OFFSET('Hygiene Data'!$E$11,0,10*ROW('Hygiene Data'!E139))="","",OFFSET('Hygiene Data'!$E$11,0,10*ROW('Hygiene Data'!E139)))</f>
        <v/>
      </c>
      <c r="DS145" s="300" t="str">
        <f ca="true">+IF(OFFSET('Hygiene Data'!$E$12,0,10*ROW('Hygiene Data'!E139))="","",OFFSET('Hygiene Data'!$E$12,0,10*ROW('Hygiene Data'!E139)))</f>
        <v/>
      </c>
      <c r="DT145" s="300" t="str">
        <f ca="true">+IF(OFFSET('Hygiene Data'!$E$13,0,10*ROW('Hygiene Data'!E139))="","",OFFSET('Hygiene Data'!$E$13,0,10*ROW('Hygiene Data'!E139)))</f>
        <v/>
      </c>
      <c r="DU145" s="300" t="str">
        <f ca="true">+IF(OFFSET('Hygiene Data'!$F$11,0,10*ROW('Hygiene Data'!F139))="","",OFFSET('Hygiene Data'!$F$11,0,10*ROW('Hygiene Data'!F139)))</f>
        <v/>
      </c>
      <c r="DV145" s="300" t="str">
        <f ca="true">+IF(OFFSET('Hygiene Data'!$F$12,0,10*ROW('Hygiene Data'!F139))="","",OFFSET('Hygiene Data'!$F$12,0,10*ROW('Hygiene Data'!F139)))</f>
        <v/>
      </c>
      <c r="DW145" s="300" t="str">
        <f ca="true">+IF(OFFSET('Hygiene Data'!$F$13,0,10*ROW('Hygiene Data'!F139))="","",OFFSET('Hygiene Data'!$F$13,0,10*ROW('Hygiene Data'!F139)))</f>
        <v/>
      </c>
      <c r="DX145" s="300" t="str">
        <f ca="true">+IF(OFFSET('Hygiene Data'!$G$11,0,10*ROW('Hygiene Data'!G139))="","",OFFSET('Hygiene Data'!$G$11,0,10*ROW('Hygiene Data'!G139)))</f>
        <v/>
      </c>
      <c r="DY145" s="300" t="str">
        <f ca="true">+IF(OFFSET('Hygiene Data'!$G$12,0,10*ROW('Hygiene Data'!G139))="","",OFFSET('Hygiene Data'!$G$12,0,10*ROW('Hygiene Data'!G139)))</f>
        <v/>
      </c>
      <c r="DZ145" s="300" t="str">
        <f ca="true">+IF(OFFSET('Hygiene Data'!$G$13,0,10*ROW('Hygiene Data'!G139))="","",OFFSET('Hygiene Data'!$G$13,0,10*ROW('Hygiene Data'!G139)))</f>
        <v/>
      </c>
      <c r="EA145" s="300" t="str">
        <f ca="true">+IF(OFFSET('Hygiene Data'!$H$11,0,10*ROW('Hygiene Data'!H139))="","",OFFSET('Hygiene Data'!$H$11,0,10*ROW('Hygiene Data'!H139)))</f>
        <v/>
      </c>
      <c r="EB145" s="300" t="str">
        <f ca="true">+IF(OFFSET('Hygiene Data'!$H$12,0,10*ROW('Hygiene Data'!H139))="","",OFFSET('Hygiene Data'!$H$12,0,10*ROW('Hygiene Data'!H139)))</f>
        <v/>
      </c>
      <c r="EC145" s="300" t="str">
        <f ca="true">+IF(OFFSET('Hygiene Data'!$H$13,0,10*ROW('Hygiene Data'!H139))="","",OFFSET('Hygiene Data'!$H$13,0,10*ROW('Hygiene Data'!H139)))</f>
        <v/>
      </c>
      <c r="ED145" s="300" t="str">
        <f ca="true">+IF(OFFSET('Hygiene Data'!$I$11,0,10*ROW('Hygiene Data'!I139))="","",OFFSET('Hygiene Data'!$I$11,0,10*ROW('Hygiene Data'!I139)))</f>
        <v/>
      </c>
      <c r="EE145" s="300" t="str">
        <f ca="true">+IF(OFFSET('Hygiene Data'!$I$12,0,10*ROW('Hygiene Data'!I139))="","",OFFSET('Hygiene Data'!$I$12,0,10*ROW('Hygiene Data'!I139)))</f>
        <v/>
      </c>
      <c r="EF145" s="300"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57"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0"/>
      <c r="BS146" s="300" t="str">
        <f ca="true">+IF(OFFSET('Water Data'!$D$27,0,10*ROW('Water Data'!D140))="","",OFFSET('Water Data'!$D$27,0,10*ROW('Water Data'!D140)))</f>
        <v/>
      </c>
      <c r="BT146" s="300" t="str">
        <f ca="true">+IF(OFFSET('Water Data'!$D$28,0,10*ROW('Water Data'!D140))="","",OFFSET('Water Data'!$D$28,0,10*ROW('Water Data'!D140)))</f>
        <v/>
      </c>
      <c r="BU146" s="300" t="str">
        <f ca="true">+IF(OFFSET('Water Data'!$D$29,0,10*ROW('Water Data'!D140))="","",OFFSET('Water Data'!$D$29,0,10*ROW('Water Data'!D140)))</f>
        <v/>
      </c>
      <c r="BV146" s="300" t="str">
        <f ca="true">+IF(OFFSET('Water Data'!$E$27,0,10*ROW('Water Data'!E140))="","",OFFSET('Water Data'!$E$27,0,10*ROW('Water Data'!E140)))</f>
        <v/>
      </c>
      <c r="BW146" s="300" t="str">
        <f ca="true">+IF(OFFSET('Water Data'!$E$28,0,10*ROW('Water Data'!E140))="","",OFFSET('Water Data'!$E$28,0,10*ROW('Water Data'!E140)))</f>
        <v/>
      </c>
      <c r="BX146" s="300" t="str">
        <f ca="true">+IF(OFFSET('Water Data'!$E$29,0,10*ROW('Water Data'!E140))="","",OFFSET('Water Data'!$E$29,0,10*ROW('Water Data'!E140)))</f>
        <v/>
      </c>
      <c r="BY146" s="300" t="str">
        <f ca="true">+IF(OFFSET('Water Data'!$F$27,0,10*ROW('Water Data'!F140))="","",OFFSET('Water Data'!$F$27,0,10*ROW('Water Data'!F140)))</f>
        <v/>
      </c>
      <c r="BZ146" s="300" t="str">
        <f ca="true">+IF(OFFSET('Water Data'!$F$28,0,10*ROW('Water Data'!F140))="","",OFFSET('Water Data'!$F$28,0,10*ROW('Water Data'!F140)))</f>
        <v/>
      </c>
      <c r="CA146" s="300" t="str">
        <f ca="true">+IF(OFFSET('Water Data'!$F$29,0,10*ROW('Water Data'!F140))="","",OFFSET('Water Data'!$F$29,0,10*ROW('Water Data'!F140)))</f>
        <v/>
      </c>
      <c r="CB146" s="300" t="str">
        <f ca="true">+IF(OFFSET('Water Data'!$G$27,0,10*ROW('Water Data'!G140))="","",OFFSET('Water Data'!$G$27,0,10*ROW('Water Data'!G140)))</f>
        <v/>
      </c>
      <c r="CC146" s="300" t="str">
        <f ca="true">+IF(OFFSET('Water Data'!$G$28,0,10*ROW('Water Data'!G140))="","",OFFSET('Water Data'!$G$28,0,10*ROW('Water Data'!G140)))</f>
        <v/>
      </c>
      <c r="CD146" s="300" t="str">
        <f ca="true">+IF(OFFSET('Water Data'!$G$29,0,10*ROW('Water Data'!G140))="","",OFFSET('Water Data'!$G$29,0,10*ROW('Water Data'!G140)))</f>
        <v/>
      </c>
      <c r="CE146" s="300" t="str">
        <f ca="true">+IF(OFFSET('Water Data'!$H$27,0,10*ROW('Water Data'!H140))="","",OFFSET('Water Data'!$H$27,0,10*ROW('Water Data'!H140)))</f>
        <v/>
      </c>
      <c r="CF146" s="300" t="str">
        <f ca="true">+IF(OFFSET('Water Data'!$H$28,0,10*ROW('Water Data'!H140))="","",OFFSET('Water Data'!$H$28,0,10*ROW('Water Data'!H140)))</f>
        <v/>
      </c>
      <c r="CG146" s="300" t="str">
        <f ca="true">+IF(OFFSET('Water Data'!$H$29,0,10*ROW('Water Data'!H140))="","",OFFSET('Water Data'!$H$29,0,10*ROW('Water Data'!H140)))</f>
        <v/>
      </c>
      <c r="CH146" s="300" t="str">
        <f ca="true">+IF(OFFSET('Water Data'!$I$27,0,10*ROW('Water Data'!I140))="","",OFFSET('Water Data'!$I$27,0,10*ROW('Water Data'!I140)))</f>
        <v/>
      </c>
      <c r="CI146" s="300" t="str">
        <f ca="true">+IF(OFFSET('Water Data'!$I$28,0,10*ROW('Water Data'!I140))="","",OFFSET('Water Data'!$I$28,0,10*ROW('Water Data'!I140)))</f>
        <v/>
      </c>
      <c r="CJ146" s="300" t="str">
        <f ca="true">+IF(OFFSET('Water Data'!$I$29,0,10*ROW('Water Data'!I140))="","",OFFSET('Water Data'!$I$29,0,10*ROW('Water Data'!I140)))</f>
        <v/>
      </c>
      <c r="CK146" s="300" t="str">
        <f ca="true">+IF(OFFSET('Sanitation Data'!$D$28,0,10*ROW('Sanitation Data'!D140))="","",OFFSET('Sanitation Data'!$D$28,0,10*ROW('Sanitation Data'!D140)))</f>
        <v/>
      </c>
      <c r="CL146" s="300" t="str">
        <f ca="true">+IF(OFFSET('Sanitation Data'!$D$29,0,10*ROW('Sanitation Data'!D140))="","",OFFSET('Sanitation Data'!$D$29,0,10*ROW('Sanitation Data'!D140)))</f>
        <v/>
      </c>
      <c r="CM146" s="300" t="str">
        <f ca="true">+IF(OFFSET('Sanitation Data'!$D$30,0,10*ROW('Sanitation Data'!D140))="","",OFFSET('Sanitation Data'!$D$30,0,10*ROW('Sanitation Data'!D140)))</f>
        <v/>
      </c>
      <c r="CN146" s="300" t="str">
        <f ca="true">+IF(OFFSET('Sanitation Data'!$D$31,0,10*ROW('Sanitation Data'!D140))="","",OFFSET('Sanitation Data'!$D$31,0,10*ROW('Sanitation Data'!D140)))</f>
        <v/>
      </c>
      <c r="CO146" s="300" t="str">
        <f ca="true">+IF(OFFSET('Sanitation Data'!$D$32,0,10*ROW('Sanitation Data'!D140))="","",OFFSET('Sanitation Data'!$D$32,0,10*ROW('Sanitation Data'!D140)))</f>
        <v/>
      </c>
      <c r="CP146" s="300" t="str">
        <f ca="true">+IF(OFFSET('Sanitation Data'!$E$28,0,10*ROW('Sanitation Data'!E140))="","",OFFSET('Sanitation Data'!$E$28,0,10*ROW('Sanitation Data'!E140)))</f>
        <v/>
      </c>
      <c r="CQ146" s="300" t="str">
        <f ca="true">+IF(OFFSET('Sanitation Data'!$E$29,0,10*ROW('Sanitation Data'!E140))="","",OFFSET('Sanitation Data'!$E$29,0,10*ROW('Sanitation Data'!E140)))</f>
        <v/>
      </c>
      <c r="CR146" s="300" t="str">
        <f ca="true">+IF(OFFSET('Sanitation Data'!$E$30,0,10*ROW('Sanitation Data'!E140))="","",OFFSET('Sanitation Data'!$E$30,0,10*ROW('Sanitation Data'!E140)))</f>
        <v/>
      </c>
      <c r="CS146" s="300" t="str">
        <f ca="true">+IF(OFFSET('Sanitation Data'!$E$31,0,10*ROW('Sanitation Data'!E140))="","",OFFSET('Sanitation Data'!$E$31,0,10*ROW('Sanitation Data'!E140)))</f>
        <v/>
      </c>
      <c r="CT146" s="300" t="str">
        <f ca="true">+IF(OFFSET('Sanitation Data'!$E$32,0,10*ROW('Sanitation Data'!E140))="","",OFFSET('Sanitation Data'!$E$32,0,10*ROW('Sanitation Data'!E140)))</f>
        <v/>
      </c>
      <c r="CU146" s="300" t="str">
        <f ca="true">+IF(OFFSET('Sanitation Data'!$F$28,0,10*ROW('Sanitation Data'!F140))="","",OFFSET('Sanitation Data'!$F$28,0,10*ROW('Sanitation Data'!F140)))</f>
        <v/>
      </c>
      <c r="CV146" s="300" t="str">
        <f ca="true">+IF(OFFSET('Sanitation Data'!$F$29,0,10*ROW('Sanitation Data'!F140))="","",OFFSET('Sanitation Data'!$F$29,0,10*ROW('Sanitation Data'!F140)))</f>
        <v/>
      </c>
      <c r="CW146" s="300" t="str">
        <f ca="true">+IF(OFFSET('Sanitation Data'!$F$30,0,10*ROW('Sanitation Data'!F140))="","",OFFSET('Sanitation Data'!$F$30,0,10*ROW('Sanitation Data'!F140)))</f>
        <v/>
      </c>
      <c r="CX146" s="300" t="str">
        <f ca="true">+IF(OFFSET('Sanitation Data'!$F$31,0,10*ROW('Sanitation Data'!F140))="","",OFFSET('Sanitation Data'!$F$31,0,10*ROW('Sanitation Data'!F140)))</f>
        <v/>
      </c>
      <c r="CY146" s="300" t="str">
        <f ca="true">+IF(OFFSET('Sanitation Data'!$F$32,0,10*ROW('Sanitation Data'!F140))="","",OFFSET('Sanitation Data'!$F$32,0,10*ROW('Sanitation Data'!F140)))</f>
        <v/>
      </c>
      <c r="CZ146" s="300" t="str">
        <f ca="true">+IF(OFFSET('Sanitation Data'!$G$28,0,10*ROW('Sanitation Data'!G140))="","",OFFSET('Sanitation Data'!$G$28,0,10*ROW('Sanitation Data'!G140)))</f>
        <v/>
      </c>
      <c r="DA146" s="300" t="str">
        <f ca="true">+IF(OFFSET('Sanitation Data'!$G$29,0,10*ROW('Sanitation Data'!G140))="","",OFFSET('Sanitation Data'!$G$29,0,10*ROW('Sanitation Data'!G140)))</f>
        <v/>
      </c>
      <c r="DB146" s="300" t="str">
        <f ca="true">+IF(OFFSET('Sanitation Data'!$G$30,0,10*ROW('Sanitation Data'!G140))="","",OFFSET('Sanitation Data'!$G$30,0,10*ROW('Sanitation Data'!G140)))</f>
        <v/>
      </c>
      <c r="DC146" s="300" t="str">
        <f ca="true">+IF(OFFSET('Sanitation Data'!$G$31,0,10*ROW('Sanitation Data'!G140))="","",OFFSET('Sanitation Data'!$G$31,0,10*ROW('Sanitation Data'!G140)))</f>
        <v/>
      </c>
      <c r="DD146" s="300" t="str">
        <f ca="true">+IF(OFFSET('Sanitation Data'!$G$32,0,10*ROW('Sanitation Data'!G140))="","",OFFSET('Sanitation Data'!$G$32,0,10*ROW('Sanitation Data'!G140)))</f>
        <v/>
      </c>
      <c r="DE146" s="300" t="str">
        <f ca="true">+IF(OFFSET('Sanitation Data'!$H$28,0,10*ROW('Sanitation Data'!H140))="","",OFFSET('Sanitation Data'!$H$28,0,10*ROW('Sanitation Data'!H140)))</f>
        <v/>
      </c>
      <c r="DF146" s="300" t="str">
        <f ca="true">+IF(OFFSET('Sanitation Data'!$H$29,0,10*ROW('Sanitation Data'!H140))="","",OFFSET('Sanitation Data'!$H$29,0,10*ROW('Sanitation Data'!H140)))</f>
        <v/>
      </c>
      <c r="DG146" s="300" t="str">
        <f ca="true">+IF(OFFSET('Sanitation Data'!$H$30,0,10*ROW('Sanitation Data'!H140))="","",OFFSET('Sanitation Data'!$H$30,0,10*ROW('Sanitation Data'!H140)))</f>
        <v/>
      </c>
      <c r="DH146" s="300" t="str">
        <f ca="true">+IF(OFFSET('Sanitation Data'!$H$31,0,10*ROW('Sanitation Data'!H140))="","",OFFSET('Sanitation Data'!$H$31,0,10*ROW('Sanitation Data'!H140)))</f>
        <v/>
      </c>
      <c r="DI146" s="300" t="str">
        <f ca="true">+IF(OFFSET('Sanitation Data'!$H$32,0,10*ROW('Sanitation Data'!H140))="","",OFFSET('Sanitation Data'!$H$32,0,10*ROW('Sanitation Data'!H140)))</f>
        <v/>
      </c>
      <c r="DJ146" s="300" t="str">
        <f ca="true">+IF(OFFSET('Sanitation Data'!$I$28,0,10*ROW('Sanitation Data'!I140))="","",OFFSET('Sanitation Data'!$I$28,0,10*ROW('Sanitation Data'!I140)))</f>
        <v/>
      </c>
      <c r="DK146" s="300" t="str">
        <f ca="true">+IF(OFFSET('Sanitation Data'!$I$29,0,10*ROW('Sanitation Data'!I140))="","",OFFSET('Sanitation Data'!$I$29,0,10*ROW('Sanitation Data'!I140)))</f>
        <v/>
      </c>
      <c r="DL146" s="300" t="str">
        <f ca="true">+IF(OFFSET('Sanitation Data'!$I$30,0,10*ROW('Sanitation Data'!I140))="","",OFFSET('Sanitation Data'!$I$30,0,10*ROW('Sanitation Data'!I140)))</f>
        <v/>
      </c>
      <c r="DM146" s="300" t="str">
        <f ca="true">+IF(OFFSET('Sanitation Data'!$I$31,0,10*ROW('Sanitation Data'!I140))="","",OFFSET('Sanitation Data'!$I$31,0,10*ROW('Sanitation Data'!I140)))</f>
        <v/>
      </c>
      <c r="DN146" s="300" t="str">
        <f ca="true">+IF(OFFSET('Sanitation Data'!$I$32,0,10*ROW('Sanitation Data'!I140))="","",OFFSET('Sanitation Data'!$I$32,0,10*ROW('Sanitation Data'!I140)))</f>
        <v/>
      </c>
      <c r="DO146" s="300" t="str">
        <f ca="true">+IF(OFFSET('Hygiene Data'!$D$11,0,10*ROW('Hygiene Data'!D140))="","",OFFSET('Hygiene Data'!$D$11,0,10*ROW('Hygiene Data'!D140)))</f>
        <v/>
      </c>
      <c r="DP146" s="300" t="str">
        <f ca="true">+IF(OFFSET('Hygiene Data'!$D$12,0,10*ROW('Hygiene Data'!D140))="","",OFFSET('Hygiene Data'!$D$12,0,10*ROW('Hygiene Data'!D140)))</f>
        <v/>
      </c>
      <c r="DQ146" s="300" t="str">
        <f ca="true">+IF(OFFSET('Hygiene Data'!$D$13,0,10*ROW('Hygiene Data'!D140))="","",OFFSET('Hygiene Data'!$D$13,0,10*ROW('Hygiene Data'!D140)))</f>
        <v/>
      </c>
      <c r="DR146" s="300" t="str">
        <f ca="true">+IF(OFFSET('Hygiene Data'!$E$11,0,10*ROW('Hygiene Data'!E140))="","",OFFSET('Hygiene Data'!$E$11,0,10*ROW('Hygiene Data'!E140)))</f>
        <v/>
      </c>
      <c r="DS146" s="300" t="str">
        <f ca="true">+IF(OFFSET('Hygiene Data'!$E$12,0,10*ROW('Hygiene Data'!E140))="","",OFFSET('Hygiene Data'!$E$12,0,10*ROW('Hygiene Data'!E140)))</f>
        <v/>
      </c>
      <c r="DT146" s="300" t="str">
        <f ca="true">+IF(OFFSET('Hygiene Data'!$E$13,0,10*ROW('Hygiene Data'!E140))="","",OFFSET('Hygiene Data'!$E$13,0,10*ROW('Hygiene Data'!E140)))</f>
        <v/>
      </c>
      <c r="DU146" s="300" t="str">
        <f ca="true">+IF(OFFSET('Hygiene Data'!$F$11,0,10*ROW('Hygiene Data'!F140))="","",OFFSET('Hygiene Data'!$F$11,0,10*ROW('Hygiene Data'!F140)))</f>
        <v/>
      </c>
      <c r="DV146" s="300" t="str">
        <f ca="true">+IF(OFFSET('Hygiene Data'!$F$12,0,10*ROW('Hygiene Data'!F140))="","",OFFSET('Hygiene Data'!$F$12,0,10*ROW('Hygiene Data'!F140)))</f>
        <v/>
      </c>
      <c r="DW146" s="300" t="str">
        <f ca="true">+IF(OFFSET('Hygiene Data'!$F$13,0,10*ROW('Hygiene Data'!F140))="","",OFFSET('Hygiene Data'!$F$13,0,10*ROW('Hygiene Data'!F140)))</f>
        <v/>
      </c>
      <c r="DX146" s="300" t="str">
        <f ca="true">+IF(OFFSET('Hygiene Data'!$G$11,0,10*ROW('Hygiene Data'!G140))="","",OFFSET('Hygiene Data'!$G$11,0,10*ROW('Hygiene Data'!G140)))</f>
        <v/>
      </c>
      <c r="DY146" s="300" t="str">
        <f ca="true">+IF(OFFSET('Hygiene Data'!$G$12,0,10*ROW('Hygiene Data'!G140))="","",OFFSET('Hygiene Data'!$G$12,0,10*ROW('Hygiene Data'!G140)))</f>
        <v/>
      </c>
      <c r="DZ146" s="300" t="str">
        <f ca="true">+IF(OFFSET('Hygiene Data'!$G$13,0,10*ROW('Hygiene Data'!G140))="","",OFFSET('Hygiene Data'!$G$13,0,10*ROW('Hygiene Data'!G140)))</f>
        <v/>
      </c>
      <c r="EA146" s="300" t="str">
        <f ca="true">+IF(OFFSET('Hygiene Data'!$H$11,0,10*ROW('Hygiene Data'!H140))="","",OFFSET('Hygiene Data'!$H$11,0,10*ROW('Hygiene Data'!H140)))</f>
        <v/>
      </c>
      <c r="EB146" s="300" t="str">
        <f ca="true">+IF(OFFSET('Hygiene Data'!$H$12,0,10*ROW('Hygiene Data'!H140))="","",OFFSET('Hygiene Data'!$H$12,0,10*ROW('Hygiene Data'!H140)))</f>
        <v/>
      </c>
      <c r="EC146" s="300" t="str">
        <f ca="true">+IF(OFFSET('Hygiene Data'!$H$13,0,10*ROW('Hygiene Data'!H140))="","",OFFSET('Hygiene Data'!$H$13,0,10*ROW('Hygiene Data'!H140)))</f>
        <v/>
      </c>
      <c r="ED146" s="300" t="str">
        <f ca="true">+IF(OFFSET('Hygiene Data'!$I$11,0,10*ROW('Hygiene Data'!I140))="","",OFFSET('Hygiene Data'!$I$11,0,10*ROW('Hygiene Data'!I140)))</f>
        <v/>
      </c>
      <c r="EE146" s="300" t="str">
        <f ca="true">+IF(OFFSET('Hygiene Data'!$I$12,0,10*ROW('Hygiene Data'!I140))="","",OFFSET('Hygiene Data'!$I$12,0,10*ROW('Hygiene Data'!I140)))</f>
        <v/>
      </c>
      <c r="EF146" s="300"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57"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0"/>
      <c r="BS147" s="300" t="str">
        <f ca="true">+IF(OFFSET('Water Data'!$D$27,0,10*ROW('Water Data'!D141))="","",OFFSET('Water Data'!$D$27,0,10*ROW('Water Data'!D141)))</f>
        <v/>
      </c>
      <c r="BT147" s="300" t="str">
        <f ca="true">+IF(OFFSET('Water Data'!$D$28,0,10*ROW('Water Data'!D141))="","",OFFSET('Water Data'!$D$28,0,10*ROW('Water Data'!D141)))</f>
        <v/>
      </c>
      <c r="BU147" s="300" t="str">
        <f ca="true">+IF(OFFSET('Water Data'!$D$29,0,10*ROW('Water Data'!D141))="","",OFFSET('Water Data'!$D$29,0,10*ROW('Water Data'!D141)))</f>
        <v/>
      </c>
      <c r="BV147" s="300" t="str">
        <f ca="true">+IF(OFFSET('Water Data'!$E$27,0,10*ROW('Water Data'!E141))="","",OFFSET('Water Data'!$E$27,0,10*ROW('Water Data'!E141)))</f>
        <v/>
      </c>
      <c r="BW147" s="300" t="str">
        <f ca="true">+IF(OFFSET('Water Data'!$E$28,0,10*ROW('Water Data'!E141))="","",OFFSET('Water Data'!$E$28,0,10*ROW('Water Data'!E141)))</f>
        <v/>
      </c>
      <c r="BX147" s="300" t="str">
        <f ca="true">+IF(OFFSET('Water Data'!$E$29,0,10*ROW('Water Data'!E141))="","",OFFSET('Water Data'!$E$29,0,10*ROW('Water Data'!E141)))</f>
        <v/>
      </c>
      <c r="BY147" s="300" t="str">
        <f ca="true">+IF(OFFSET('Water Data'!$F$27,0,10*ROW('Water Data'!F141))="","",OFFSET('Water Data'!$F$27,0,10*ROW('Water Data'!F141)))</f>
        <v/>
      </c>
      <c r="BZ147" s="300" t="str">
        <f ca="true">+IF(OFFSET('Water Data'!$F$28,0,10*ROW('Water Data'!F141))="","",OFFSET('Water Data'!$F$28,0,10*ROW('Water Data'!F141)))</f>
        <v/>
      </c>
      <c r="CA147" s="300" t="str">
        <f ca="true">+IF(OFFSET('Water Data'!$F$29,0,10*ROW('Water Data'!F141))="","",OFFSET('Water Data'!$F$29,0,10*ROW('Water Data'!F141)))</f>
        <v/>
      </c>
      <c r="CB147" s="300" t="str">
        <f ca="true">+IF(OFFSET('Water Data'!$G$27,0,10*ROW('Water Data'!G141))="","",OFFSET('Water Data'!$G$27,0,10*ROW('Water Data'!G141)))</f>
        <v/>
      </c>
      <c r="CC147" s="300" t="str">
        <f ca="true">+IF(OFFSET('Water Data'!$G$28,0,10*ROW('Water Data'!G141))="","",OFFSET('Water Data'!$G$28,0,10*ROW('Water Data'!G141)))</f>
        <v/>
      </c>
      <c r="CD147" s="300" t="str">
        <f ca="true">+IF(OFFSET('Water Data'!$G$29,0,10*ROW('Water Data'!G141))="","",OFFSET('Water Data'!$G$29,0,10*ROW('Water Data'!G141)))</f>
        <v/>
      </c>
      <c r="CE147" s="300" t="str">
        <f ca="true">+IF(OFFSET('Water Data'!$H$27,0,10*ROW('Water Data'!H141))="","",OFFSET('Water Data'!$H$27,0,10*ROW('Water Data'!H141)))</f>
        <v/>
      </c>
      <c r="CF147" s="300" t="str">
        <f ca="true">+IF(OFFSET('Water Data'!$H$28,0,10*ROW('Water Data'!H141))="","",OFFSET('Water Data'!$H$28,0,10*ROW('Water Data'!H141)))</f>
        <v/>
      </c>
      <c r="CG147" s="300" t="str">
        <f ca="true">+IF(OFFSET('Water Data'!$H$29,0,10*ROW('Water Data'!H141))="","",OFFSET('Water Data'!$H$29,0,10*ROW('Water Data'!H141)))</f>
        <v/>
      </c>
      <c r="CH147" s="300" t="str">
        <f ca="true">+IF(OFFSET('Water Data'!$I$27,0,10*ROW('Water Data'!I141))="","",OFFSET('Water Data'!$I$27,0,10*ROW('Water Data'!I141)))</f>
        <v/>
      </c>
      <c r="CI147" s="300" t="str">
        <f ca="true">+IF(OFFSET('Water Data'!$I$28,0,10*ROW('Water Data'!I141))="","",OFFSET('Water Data'!$I$28,0,10*ROW('Water Data'!I141)))</f>
        <v/>
      </c>
      <c r="CJ147" s="300" t="str">
        <f ca="true">+IF(OFFSET('Water Data'!$I$29,0,10*ROW('Water Data'!I141))="","",OFFSET('Water Data'!$I$29,0,10*ROW('Water Data'!I141)))</f>
        <v/>
      </c>
      <c r="CK147" s="300" t="str">
        <f ca="true">+IF(OFFSET('Sanitation Data'!$D$28,0,10*ROW('Sanitation Data'!D141))="","",OFFSET('Sanitation Data'!$D$28,0,10*ROW('Sanitation Data'!D141)))</f>
        <v/>
      </c>
      <c r="CL147" s="300" t="str">
        <f ca="true">+IF(OFFSET('Sanitation Data'!$D$29,0,10*ROW('Sanitation Data'!D141))="","",OFFSET('Sanitation Data'!$D$29,0,10*ROW('Sanitation Data'!D141)))</f>
        <v/>
      </c>
      <c r="CM147" s="300" t="str">
        <f ca="true">+IF(OFFSET('Sanitation Data'!$D$30,0,10*ROW('Sanitation Data'!D141))="","",OFFSET('Sanitation Data'!$D$30,0,10*ROW('Sanitation Data'!D141)))</f>
        <v/>
      </c>
      <c r="CN147" s="300" t="str">
        <f ca="true">+IF(OFFSET('Sanitation Data'!$D$31,0,10*ROW('Sanitation Data'!D141))="","",OFFSET('Sanitation Data'!$D$31,0,10*ROW('Sanitation Data'!D141)))</f>
        <v/>
      </c>
      <c r="CO147" s="300" t="str">
        <f ca="true">+IF(OFFSET('Sanitation Data'!$D$32,0,10*ROW('Sanitation Data'!D141))="","",OFFSET('Sanitation Data'!$D$32,0,10*ROW('Sanitation Data'!D141)))</f>
        <v/>
      </c>
      <c r="CP147" s="300" t="str">
        <f ca="true">+IF(OFFSET('Sanitation Data'!$E$28,0,10*ROW('Sanitation Data'!E141))="","",OFFSET('Sanitation Data'!$E$28,0,10*ROW('Sanitation Data'!E141)))</f>
        <v/>
      </c>
      <c r="CQ147" s="300" t="str">
        <f ca="true">+IF(OFFSET('Sanitation Data'!$E$29,0,10*ROW('Sanitation Data'!E141))="","",OFFSET('Sanitation Data'!$E$29,0,10*ROW('Sanitation Data'!E141)))</f>
        <v/>
      </c>
      <c r="CR147" s="300" t="str">
        <f ca="true">+IF(OFFSET('Sanitation Data'!$E$30,0,10*ROW('Sanitation Data'!E141))="","",OFFSET('Sanitation Data'!$E$30,0,10*ROW('Sanitation Data'!E141)))</f>
        <v/>
      </c>
      <c r="CS147" s="300" t="str">
        <f ca="true">+IF(OFFSET('Sanitation Data'!$E$31,0,10*ROW('Sanitation Data'!E141))="","",OFFSET('Sanitation Data'!$E$31,0,10*ROW('Sanitation Data'!E141)))</f>
        <v/>
      </c>
      <c r="CT147" s="300" t="str">
        <f ca="true">+IF(OFFSET('Sanitation Data'!$E$32,0,10*ROW('Sanitation Data'!E141))="","",OFFSET('Sanitation Data'!$E$32,0,10*ROW('Sanitation Data'!E141)))</f>
        <v/>
      </c>
      <c r="CU147" s="300" t="str">
        <f ca="true">+IF(OFFSET('Sanitation Data'!$F$28,0,10*ROW('Sanitation Data'!F141))="","",OFFSET('Sanitation Data'!$F$28,0,10*ROW('Sanitation Data'!F141)))</f>
        <v/>
      </c>
      <c r="CV147" s="300" t="str">
        <f ca="true">+IF(OFFSET('Sanitation Data'!$F$29,0,10*ROW('Sanitation Data'!F141))="","",OFFSET('Sanitation Data'!$F$29,0,10*ROW('Sanitation Data'!F141)))</f>
        <v/>
      </c>
      <c r="CW147" s="300" t="str">
        <f ca="true">+IF(OFFSET('Sanitation Data'!$F$30,0,10*ROW('Sanitation Data'!F141))="","",OFFSET('Sanitation Data'!$F$30,0,10*ROW('Sanitation Data'!F141)))</f>
        <v/>
      </c>
      <c r="CX147" s="300" t="str">
        <f ca="true">+IF(OFFSET('Sanitation Data'!$F$31,0,10*ROW('Sanitation Data'!F141))="","",OFFSET('Sanitation Data'!$F$31,0,10*ROW('Sanitation Data'!F141)))</f>
        <v/>
      </c>
      <c r="CY147" s="300" t="str">
        <f ca="true">+IF(OFFSET('Sanitation Data'!$F$32,0,10*ROW('Sanitation Data'!F141))="","",OFFSET('Sanitation Data'!$F$32,0,10*ROW('Sanitation Data'!F141)))</f>
        <v/>
      </c>
      <c r="CZ147" s="300" t="str">
        <f ca="true">+IF(OFFSET('Sanitation Data'!$G$28,0,10*ROW('Sanitation Data'!G141))="","",OFFSET('Sanitation Data'!$G$28,0,10*ROW('Sanitation Data'!G141)))</f>
        <v/>
      </c>
      <c r="DA147" s="300" t="str">
        <f ca="true">+IF(OFFSET('Sanitation Data'!$G$29,0,10*ROW('Sanitation Data'!G141))="","",OFFSET('Sanitation Data'!$G$29,0,10*ROW('Sanitation Data'!G141)))</f>
        <v/>
      </c>
      <c r="DB147" s="300" t="str">
        <f ca="true">+IF(OFFSET('Sanitation Data'!$G$30,0,10*ROW('Sanitation Data'!G141))="","",OFFSET('Sanitation Data'!$G$30,0,10*ROW('Sanitation Data'!G141)))</f>
        <v/>
      </c>
      <c r="DC147" s="300" t="str">
        <f ca="true">+IF(OFFSET('Sanitation Data'!$G$31,0,10*ROW('Sanitation Data'!G141))="","",OFFSET('Sanitation Data'!$G$31,0,10*ROW('Sanitation Data'!G141)))</f>
        <v/>
      </c>
      <c r="DD147" s="300" t="str">
        <f ca="true">+IF(OFFSET('Sanitation Data'!$G$32,0,10*ROW('Sanitation Data'!G141))="","",OFFSET('Sanitation Data'!$G$32,0,10*ROW('Sanitation Data'!G141)))</f>
        <v/>
      </c>
      <c r="DE147" s="300" t="str">
        <f ca="true">+IF(OFFSET('Sanitation Data'!$H$28,0,10*ROW('Sanitation Data'!H141))="","",OFFSET('Sanitation Data'!$H$28,0,10*ROW('Sanitation Data'!H141)))</f>
        <v/>
      </c>
      <c r="DF147" s="300" t="str">
        <f ca="true">+IF(OFFSET('Sanitation Data'!$H$29,0,10*ROW('Sanitation Data'!H141))="","",OFFSET('Sanitation Data'!$H$29,0,10*ROW('Sanitation Data'!H141)))</f>
        <v/>
      </c>
      <c r="DG147" s="300" t="str">
        <f ca="true">+IF(OFFSET('Sanitation Data'!$H$30,0,10*ROW('Sanitation Data'!H141))="","",OFFSET('Sanitation Data'!$H$30,0,10*ROW('Sanitation Data'!H141)))</f>
        <v/>
      </c>
      <c r="DH147" s="300" t="str">
        <f ca="true">+IF(OFFSET('Sanitation Data'!$H$31,0,10*ROW('Sanitation Data'!H141))="","",OFFSET('Sanitation Data'!$H$31,0,10*ROW('Sanitation Data'!H141)))</f>
        <v/>
      </c>
      <c r="DI147" s="300" t="str">
        <f ca="true">+IF(OFFSET('Sanitation Data'!$H$32,0,10*ROW('Sanitation Data'!H141))="","",OFFSET('Sanitation Data'!$H$32,0,10*ROW('Sanitation Data'!H141)))</f>
        <v/>
      </c>
      <c r="DJ147" s="300" t="str">
        <f ca="true">+IF(OFFSET('Sanitation Data'!$I$28,0,10*ROW('Sanitation Data'!I141))="","",OFFSET('Sanitation Data'!$I$28,0,10*ROW('Sanitation Data'!I141)))</f>
        <v/>
      </c>
      <c r="DK147" s="300" t="str">
        <f ca="true">+IF(OFFSET('Sanitation Data'!$I$29,0,10*ROW('Sanitation Data'!I141))="","",OFFSET('Sanitation Data'!$I$29,0,10*ROW('Sanitation Data'!I141)))</f>
        <v/>
      </c>
      <c r="DL147" s="300" t="str">
        <f ca="true">+IF(OFFSET('Sanitation Data'!$I$30,0,10*ROW('Sanitation Data'!I141))="","",OFFSET('Sanitation Data'!$I$30,0,10*ROW('Sanitation Data'!I141)))</f>
        <v/>
      </c>
      <c r="DM147" s="300" t="str">
        <f ca="true">+IF(OFFSET('Sanitation Data'!$I$31,0,10*ROW('Sanitation Data'!I141))="","",OFFSET('Sanitation Data'!$I$31,0,10*ROW('Sanitation Data'!I141)))</f>
        <v/>
      </c>
      <c r="DN147" s="300" t="str">
        <f ca="true">+IF(OFFSET('Sanitation Data'!$I$32,0,10*ROW('Sanitation Data'!I141))="","",OFFSET('Sanitation Data'!$I$32,0,10*ROW('Sanitation Data'!I141)))</f>
        <v/>
      </c>
      <c r="DO147" s="300" t="str">
        <f ca="true">+IF(OFFSET('Hygiene Data'!$D$11,0,10*ROW('Hygiene Data'!D141))="","",OFFSET('Hygiene Data'!$D$11,0,10*ROW('Hygiene Data'!D141)))</f>
        <v/>
      </c>
      <c r="DP147" s="300" t="str">
        <f ca="true">+IF(OFFSET('Hygiene Data'!$D$12,0,10*ROW('Hygiene Data'!D141))="","",OFFSET('Hygiene Data'!$D$12,0,10*ROW('Hygiene Data'!D141)))</f>
        <v/>
      </c>
      <c r="DQ147" s="300" t="str">
        <f ca="true">+IF(OFFSET('Hygiene Data'!$D$13,0,10*ROW('Hygiene Data'!D141))="","",OFFSET('Hygiene Data'!$D$13,0,10*ROW('Hygiene Data'!D141)))</f>
        <v/>
      </c>
      <c r="DR147" s="300" t="str">
        <f ca="true">+IF(OFFSET('Hygiene Data'!$E$11,0,10*ROW('Hygiene Data'!E141))="","",OFFSET('Hygiene Data'!$E$11,0,10*ROW('Hygiene Data'!E141)))</f>
        <v/>
      </c>
      <c r="DS147" s="300" t="str">
        <f ca="true">+IF(OFFSET('Hygiene Data'!$E$12,0,10*ROW('Hygiene Data'!E141))="","",OFFSET('Hygiene Data'!$E$12,0,10*ROW('Hygiene Data'!E141)))</f>
        <v/>
      </c>
      <c r="DT147" s="300" t="str">
        <f ca="true">+IF(OFFSET('Hygiene Data'!$E$13,0,10*ROW('Hygiene Data'!E141))="","",OFFSET('Hygiene Data'!$E$13,0,10*ROW('Hygiene Data'!E141)))</f>
        <v/>
      </c>
      <c r="DU147" s="300" t="str">
        <f ca="true">+IF(OFFSET('Hygiene Data'!$F$11,0,10*ROW('Hygiene Data'!F141))="","",OFFSET('Hygiene Data'!$F$11,0,10*ROW('Hygiene Data'!F141)))</f>
        <v/>
      </c>
      <c r="DV147" s="300" t="str">
        <f ca="true">+IF(OFFSET('Hygiene Data'!$F$12,0,10*ROW('Hygiene Data'!F141))="","",OFFSET('Hygiene Data'!$F$12,0,10*ROW('Hygiene Data'!F141)))</f>
        <v/>
      </c>
      <c r="DW147" s="300" t="str">
        <f ca="true">+IF(OFFSET('Hygiene Data'!$F$13,0,10*ROW('Hygiene Data'!F141))="","",OFFSET('Hygiene Data'!$F$13,0,10*ROW('Hygiene Data'!F141)))</f>
        <v/>
      </c>
      <c r="DX147" s="300" t="str">
        <f ca="true">+IF(OFFSET('Hygiene Data'!$G$11,0,10*ROW('Hygiene Data'!G141))="","",OFFSET('Hygiene Data'!$G$11,0,10*ROW('Hygiene Data'!G141)))</f>
        <v/>
      </c>
      <c r="DY147" s="300" t="str">
        <f ca="true">+IF(OFFSET('Hygiene Data'!$G$12,0,10*ROW('Hygiene Data'!G141))="","",OFFSET('Hygiene Data'!$G$12,0,10*ROW('Hygiene Data'!G141)))</f>
        <v/>
      </c>
      <c r="DZ147" s="300" t="str">
        <f ca="true">+IF(OFFSET('Hygiene Data'!$G$13,0,10*ROW('Hygiene Data'!G141))="","",OFFSET('Hygiene Data'!$G$13,0,10*ROW('Hygiene Data'!G141)))</f>
        <v/>
      </c>
      <c r="EA147" s="300" t="str">
        <f ca="true">+IF(OFFSET('Hygiene Data'!$H$11,0,10*ROW('Hygiene Data'!H141))="","",OFFSET('Hygiene Data'!$H$11,0,10*ROW('Hygiene Data'!H141)))</f>
        <v/>
      </c>
      <c r="EB147" s="300" t="str">
        <f ca="true">+IF(OFFSET('Hygiene Data'!$H$12,0,10*ROW('Hygiene Data'!H141))="","",OFFSET('Hygiene Data'!$H$12,0,10*ROW('Hygiene Data'!H141)))</f>
        <v/>
      </c>
      <c r="EC147" s="300" t="str">
        <f ca="true">+IF(OFFSET('Hygiene Data'!$H$13,0,10*ROW('Hygiene Data'!H141))="","",OFFSET('Hygiene Data'!$H$13,0,10*ROW('Hygiene Data'!H141)))</f>
        <v/>
      </c>
      <c r="ED147" s="300" t="str">
        <f ca="true">+IF(OFFSET('Hygiene Data'!$I$11,0,10*ROW('Hygiene Data'!I141))="","",OFFSET('Hygiene Data'!$I$11,0,10*ROW('Hygiene Data'!I141)))</f>
        <v/>
      </c>
      <c r="EE147" s="300" t="str">
        <f ca="true">+IF(OFFSET('Hygiene Data'!$I$12,0,10*ROW('Hygiene Data'!I141))="","",OFFSET('Hygiene Data'!$I$12,0,10*ROW('Hygiene Data'!I141)))</f>
        <v/>
      </c>
      <c r="EF147" s="300"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57"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0"/>
      <c r="BS148" s="300" t="str">
        <f ca="true">+IF(OFFSET('Water Data'!$D$27,0,10*ROW('Water Data'!D142))="","",OFFSET('Water Data'!$D$27,0,10*ROW('Water Data'!D142)))</f>
        <v/>
      </c>
      <c r="BT148" s="300" t="str">
        <f ca="true">+IF(OFFSET('Water Data'!$D$28,0,10*ROW('Water Data'!D142))="","",OFFSET('Water Data'!$D$28,0,10*ROW('Water Data'!D142)))</f>
        <v/>
      </c>
      <c r="BU148" s="300" t="str">
        <f ca="true">+IF(OFFSET('Water Data'!$D$29,0,10*ROW('Water Data'!D142))="","",OFFSET('Water Data'!$D$29,0,10*ROW('Water Data'!D142)))</f>
        <v/>
      </c>
      <c r="BV148" s="300" t="str">
        <f ca="true">+IF(OFFSET('Water Data'!$E$27,0,10*ROW('Water Data'!E142))="","",OFFSET('Water Data'!$E$27,0,10*ROW('Water Data'!E142)))</f>
        <v/>
      </c>
      <c r="BW148" s="300" t="str">
        <f ca="true">+IF(OFFSET('Water Data'!$E$28,0,10*ROW('Water Data'!E142))="","",OFFSET('Water Data'!$E$28,0,10*ROW('Water Data'!E142)))</f>
        <v/>
      </c>
      <c r="BX148" s="300" t="str">
        <f ca="true">+IF(OFFSET('Water Data'!$E$29,0,10*ROW('Water Data'!E142))="","",OFFSET('Water Data'!$E$29,0,10*ROW('Water Data'!E142)))</f>
        <v/>
      </c>
      <c r="BY148" s="300" t="str">
        <f ca="true">+IF(OFFSET('Water Data'!$F$27,0,10*ROW('Water Data'!F142))="","",OFFSET('Water Data'!$F$27,0,10*ROW('Water Data'!F142)))</f>
        <v/>
      </c>
      <c r="BZ148" s="300" t="str">
        <f ca="true">+IF(OFFSET('Water Data'!$F$28,0,10*ROW('Water Data'!F142))="","",OFFSET('Water Data'!$F$28,0,10*ROW('Water Data'!F142)))</f>
        <v/>
      </c>
      <c r="CA148" s="300" t="str">
        <f ca="true">+IF(OFFSET('Water Data'!$F$29,0,10*ROW('Water Data'!F142))="","",OFFSET('Water Data'!$F$29,0,10*ROW('Water Data'!F142)))</f>
        <v/>
      </c>
      <c r="CB148" s="300" t="str">
        <f ca="true">+IF(OFFSET('Water Data'!$G$27,0,10*ROW('Water Data'!G142))="","",OFFSET('Water Data'!$G$27,0,10*ROW('Water Data'!G142)))</f>
        <v/>
      </c>
      <c r="CC148" s="300" t="str">
        <f ca="true">+IF(OFFSET('Water Data'!$G$28,0,10*ROW('Water Data'!G142))="","",OFFSET('Water Data'!$G$28,0,10*ROW('Water Data'!G142)))</f>
        <v/>
      </c>
      <c r="CD148" s="300" t="str">
        <f ca="true">+IF(OFFSET('Water Data'!$G$29,0,10*ROW('Water Data'!G142))="","",OFFSET('Water Data'!$G$29,0,10*ROW('Water Data'!G142)))</f>
        <v/>
      </c>
      <c r="CE148" s="300" t="str">
        <f ca="true">+IF(OFFSET('Water Data'!$H$27,0,10*ROW('Water Data'!H142))="","",OFFSET('Water Data'!$H$27,0,10*ROW('Water Data'!H142)))</f>
        <v/>
      </c>
      <c r="CF148" s="300" t="str">
        <f ca="true">+IF(OFFSET('Water Data'!$H$28,0,10*ROW('Water Data'!H142))="","",OFFSET('Water Data'!$H$28,0,10*ROW('Water Data'!H142)))</f>
        <v/>
      </c>
      <c r="CG148" s="300" t="str">
        <f ca="true">+IF(OFFSET('Water Data'!$H$29,0,10*ROW('Water Data'!H142))="","",OFFSET('Water Data'!$H$29,0,10*ROW('Water Data'!H142)))</f>
        <v/>
      </c>
      <c r="CH148" s="300" t="str">
        <f ca="true">+IF(OFFSET('Water Data'!$I$27,0,10*ROW('Water Data'!I142))="","",OFFSET('Water Data'!$I$27,0,10*ROW('Water Data'!I142)))</f>
        <v/>
      </c>
      <c r="CI148" s="300" t="str">
        <f ca="true">+IF(OFFSET('Water Data'!$I$28,0,10*ROW('Water Data'!I142))="","",OFFSET('Water Data'!$I$28,0,10*ROW('Water Data'!I142)))</f>
        <v/>
      </c>
      <c r="CJ148" s="300" t="str">
        <f ca="true">+IF(OFFSET('Water Data'!$I$29,0,10*ROW('Water Data'!I142))="","",OFFSET('Water Data'!$I$29,0,10*ROW('Water Data'!I142)))</f>
        <v/>
      </c>
      <c r="CK148" s="300" t="str">
        <f ca="true">+IF(OFFSET('Sanitation Data'!$D$28,0,10*ROW('Sanitation Data'!D142))="","",OFFSET('Sanitation Data'!$D$28,0,10*ROW('Sanitation Data'!D142)))</f>
        <v/>
      </c>
      <c r="CL148" s="300" t="str">
        <f ca="true">+IF(OFFSET('Sanitation Data'!$D$29,0,10*ROW('Sanitation Data'!D142))="","",OFFSET('Sanitation Data'!$D$29,0,10*ROW('Sanitation Data'!D142)))</f>
        <v/>
      </c>
      <c r="CM148" s="300" t="str">
        <f ca="true">+IF(OFFSET('Sanitation Data'!$D$30,0,10*ROW('Sanitation Data'!D142))="","",OFFSET('Sanitation Data'!$D$30,0,10*ROW('Sanitation Data'!D142)))</f>
        <v/>
      </c>
      <c r="CN148" s="300" t="str">
        <f ca="true">+IF(OFFSET('Sanitation Data'!$D$31,0,10*ROW('Sanitation Data'!D142))="","",OFFSET('Sanitation Data'!$D$31,0,10*ROW('Sanitation Data'!D142)))</f>
        <v/>
      </c>
      <c r="CO148" s="300" t="str">
        <f ca="true">+IF(OFFSET('Sanitation Data'!$D$32,0,10*ROW('Sanitation Data'!D142))="","",OFFSET('Sanitation Data'!$D$32,0,10*ROW('Sanitation Data'!D142)))</f>
        <v/>
      </c>
      <c r="CP148" s="300" t="str">
        <f ca="true">+IF(OFFSET('Sanitation Data'!$E$28,0,10*ROW('Sanitation Data'!E142))="","",OFFSET('Sanitation Data'!$E$28,0,10*ROW('Sanitation Data'!E142)))</f>
        <v/>
      </c>
      <c r="CQ148" s="300" t="str">
        <f ca="true">+IF(OFFSET('Sanitation Data'!$E$29,0,10*ROW('Sanitation Data'!E142))="","",OFFSET('Sanitation Data'!$E$29,0,10*ROW('Sanitation Data'!E142)))</f>
        <v/>
      </c>
      <c r="CR148" s="300" t="str">
        <f ca="true">+IF(OFFSET('Sanitation Data'!$E$30,0,10*ROW('Sanitation Data'!E142))="","",OFFSET('Sanitation Data'!$E$30,0,10*ROW('Sanitation Data'!E142)))</f>
        <v/>
      </c>
      <c r="CS148" s="300" t="str">
        <f ca="true">+IF(OFFSET('Sanitation Data'!$E$31,0,10*ROW('Sanitation Data'!E142))="","",OFFSET('Sanitation Data'!$E$31,0,10*ROW('Sanitation Data'!E142)))</f>
        <v/>
      </c>
      <c r="CT148" s="300" t="str">
        <f ca="true">+IF(OFFSET('Sanitation Data'!$E$32,0,10*ROW('Sanitation Data'!E142))="","",OFFSET('Sanitation Data'!$E$32,0,10*ROW('Sanitation Data'!E142)))</f>
        <v/>
      </c>
      <c r="CU148" s="300" t="str">
        <f ca="true">+IF(OFFSET('Sanitation Data'!$F$28,0,10*ROW('Sanitation Data'!F142))="","",OFFSET('Sanitation Data'!$F$28,0,10*ROW('Sanitation Data'!F142)))</f>
        <v/>
      </c>
      <c r="CV148" s="300" t="str">
        <f ca="true">+IF(OFFSET('Sanitation Data'!$F$29,0,10*ROW('Sanitation Data'!F142))="","",OFFSET('Sanitation Data'!$F$29,0,10*ROW('Sanitation Data'!F142)))</f>
        <v/>
      </c>
      <c r="CW148" s="300" t="str">
        <f ca="true">+IF(OFFSET('Sanitation Data'!$F$30,0,10*ROW('Sanitation Data'!F142))="","",OFFSET('Sanitation Data'!$F$30,0,10*ROW('Sanitation Data'!F142)))</f>
        <v/>
      </c>
      <c r="CX148" s="300" t="str">
        <f ca="true">+IF(OFFSET('Sanitation Data'!$F$31,0,10*ROW('Sanitation Data'!F142))="","",OFFSET('Sanitation Data'!$F$31,0,10*ROW('Sanitation Data'!F142)))</f>
        <v/>
      </c>
      <c r="CY148" s="300" t="str">
        <f ca="true">+IF(OFFSET('Sanitation Data'!$F$32,0,10*ROW('Sanitation Data'!F142))="","",OFFSET('Sanitation Data'!$F$32,0,10*ROW('Sanitation Data'!F142)))</f>
        <v/>
      </c>
      <c r="CZ148" s="300" t="str">
        <f ca="true">+IF(OFFSET('Sanitation Data'!$G$28,0,10*ROW('Sanitation Data'!G142))="","",OFFSET('Sanitation Data'!$G$28,0,10*ROW('Sanitation Data'!G142)))</f>
        <v/>
      </c>
      <c r="DA148" s="300" t="str">
        <f ca="true">+IF(OFFSET('Sanitation Data'!$G$29,0,10*ROW('Sanitation Data'!G142))="","",OFFSET('Sanitation Data'!$G$29,0,10*ROW('Sanitation Data'!G142)))</f>
        <v/>
      </c>
      <c r="DB148" s="300" t="str">
        <f ca="true">+IF(OFFSET('Sanitation Data'!$G$30,0,10*ROW('Sanitation Data'!G142))="","",OFFSET('Sanitation Data'!$G$30,0,10*ROW('Sanitation Data'!G142)))</f>
        <v/>
      </c>
      <c r="DC148" s="300" t="str">
        <f ca="true">+IF(OFFSET('Sanitation Data'!$G$31,0,10*ROW('Sanitation Data'!G142))="","",OFFSET('Sanitation Data'!$G$31,0,10*ROW('Sanitation Data'!G142)))</f>
        <v/>
      </c>
      <c r="DD148" s="300" t="str">
        <f ca="true">+IF(OFFSET('Sanitation Data'!$G$32,0,10*ROW('Sanitation Data'!G142))="","",OFFSET('Sanitation Data'!$G$32,0,10*ROW('Sanitation Data'!G142)))</f>
        <v/>
      </c>
      <c r="DE148" s="300" t="str">
        <f ca="true">+IF(OFFSET('Sanitation Data'!$H$28,0,10*ROW('Sanitation Data'!H142))="","",OFFSET('Sanitation Data'!$H$28,0,10*ROW('Sanitation Data'!H142)))</f>
        <v/>
      </c>
      <c r="DF148" s="300" t="str">
        <f ca="true">+IF(OFFSET('Sanitation Data'!$H$29,0,10*ROW('Sanitation Data'!H142))="","",OFFSET('Sanitation Data'!$H$29,0,10*ROW('Sanitation Data'!H142)))</f>
        <v/>
      </c>
      <c r="DG148" s="300" t="str">
        <f ca="true">+IF(OFFSET('Sanitation Data'!$H$30,0,10*ROW('Sanitation Data'!H142))="","",OFFSET('Sanitation Data'!$H$30,0,10*ROW('Sanitation Data'!H142)))</f>
        <v/>
      </c>
      <c r="DH148" s="300" t="str">
        <f ca="true">+IF(OFFSET('Sanitation Data'!$H$31,0,10*ROW('Sanitation Data'!H142))="","",OFFSET('Sanitation Data'!$H$31,0,10*ROW('Sanitation Data'!H142)))</f>
        <v/>
      </c>
      <c r="DI148" s="300" t="str">
        <f ca="true">+IF(OFFSET('Sanitation Data'!$H$32,0,10*ROW('Sanitation Data'!H142))="","",OFFSET('Sanitation Data'!$H$32,0,10*ROW('Sanitation Data'!H142)))</f>
        <v/>
      </c>
      <c r="DJ148" s="300" t="str">
        <f ca="true">+IF(OFFSET('Sanitation Data'!$I$28,0,10*ROW('Sanitation Data'!I142))="","",OFFSET('Sanitation Data'!$I$28,0,10*ROW('Sanitation Data'!I142)))</f>
        <v/>
      </c>
      <c r="DK148" s="300" t="str">
        <f ca="true">+IF(OFFSET('Sanitation Data'!$I$29,0,10*ROW('Sanitation Data'!I142))="","",OFFSET('Sanitation Data'!$I$29,0,10*ROW('Sanitation Data'!I142)))</f>
        <v/>
      </c>
      <c r="DL148" s="300" t="str">
        <f ca="true">+IF(OFFSET('Sanitation Data'!$I$30,0,10*ROW('Sanitation Data'!I142))="","",OFFSET('Sanitation Data'!$I$30,0,10*ROW('Sanitation Data'!I142)))</f>
        <v/>
      </c>
      <c r="DM148" s="300" t="str">
        <f ca="true">+IF(OFFSET('Sanitation Data'!$I$31,0,10*ROW('Sanitation Data'!I142))="","",OFFSET('Sanitation Data'!$I$31,0,10*ROW('Sanitation Data'!I142)))</f>
        <v/>
      </c>
      <c r="DN148" s="300" t="str">
        <f ca="true">+IF(OFFSET('Sanitation Data'!$I$32,0,10*ROW('Sanitation Data'!I142))="","",OFFSET('Sanitation Data'!$I$32,0,10*ROW('Sanitation Data'!I142)))</f>
        <v/>
      </c>
      <c r="DO148" s="300" t="str">
        <f ca="true">+IF(OFFSET('Hygiene Data'!$D$11,0,10*ROW('Hygiene Data'!D142))="","",OFFSET('Hygiene Data'!$D$11,0,10*ROW('Hygiene Data'!D142)))</f>
        <v/>
      </c>
      <c r="DP148" s="300" t="str">
        <f ca="true">+IF(OFFSET('Hygiene Data'!$D$12,0,10*ROW('Hygiene Data'!D142))="","",OFFSET('Hygiene Data'!$D$12,0,10*ROW('Hygiene Data'!D142)))</f>
        <v/>
      </c>
      <c r="DQ148" s="300" t="str">
        <f ca="true">+IF(OFFSET('Hygiene Data'!$D$13,0,10*ROW('Hygiene Data'!D142))="","",OFFSET('Hygiene Data'!$D$13,0,10*ROW('Hygiene Data'!D142)))</f>
        <v/>
      </c>
      <c r="DR148" s="300" t="str">
        <f ca="true">+IF(OFFSET('Hygiene Data'!$E$11,0,10*ROW('Hygiene Data'!E142))="","",OFFSET('Hygiene Data'!$E$11,0,10*ROW('Hygiene Data'!E142)))</f>
        <v/>
      </c>
      <c r="DS148" s="300" t="str">
        <f ca="true">+IF(OFFSET('Hygiene Data'!$E$12,0,10*ROW('Hygiene Data'!E142))="","",OFFSET('Hygiene Data'!$E$12,0,10*ROW('Hygiene Data'!E142)))</f>
        <v/>
      </c>
      <c r="DT148" s="300" t="str">
        <f ca="true">+IF(OFFSET('Hygiene Data'!$E$13,0,10*ROW('Hygiene Data'!E142))="","",OFFSET('Hygiene Data'!$E$13,0,10*ROW('Hygiene Data'!E142)))</f>
        <v/>
      </c>
      <c r="DU148" s="300" t="str">
        <f ca="true">+IF(OFFSET('Hygiene Data'!$F$11,0,10*ROW('Hygiene Data'!F142))="","",OFFSET('Hygiene Data'!$F$11,0,10*ROW('Hygiene Data'!F142)))</f>
        <v/>
      </c>
      <c r="DV148" s="300" t="str">
        <f ca="true">+IF(OFFSET('Hygiene Data'!$F$12,0,10*ROW('Hygiene Data'!F142))="","",OFFSET('Hygiene Data'!$F$12,0,10*ROW('Hygiene Data'!F142)))</f>
        <v/>
      </c>
      <c r="DW148" s="300" t="str">
        <f ca="true">+IF(OFFSET('Hygiene Data'!$F$13,0,10*ROW('Hygiene Data'!F142))="","",OFFSET('Hygiene Data'!$F$13,0,10*ROW('Hygiene Data'!F142)))</f>
        <v/>
      </c>
      <c r="DX148" s="300" t="str">
        <f ca="true">+IF(OFFSET('Hygiene Data'!$G$11,0,10*ROW('Hygiene Data'!G142))="","",OFFSET('Hygiene Data'!$G$11,0,10*ROW('Hygiene Data'!G142)))</f>
        <v/>
      </c>
      <c r="DY148" s="300" t="str">
        <f ca="true">+IF(OFFSET('Hygiene Data'!$G$12,0,10*ROW('Hygiene Data'!G142))="","",OFFSET('Hygiene Data'!$G$12,0,10*ROW('Hygiene Data'!G142)))</f>
        <v/>
      </c>
      <c r="DZ148" s="300" t="str">
        <f ca="true">+IF(OFFSET('Hygiene Data'!$G$13,0,10*ROW('Hygiene Data'!G142))="","",OFFSET('Hygiene Data'!$G$13,0,10*ROW('Hygiene Data'!G142)))</f>
        <v/>
      </c>
      <c r="EA148" s="300" t="str">
        <f ca="true">+IF(OFFSET('Hygiene Data'!$H$11,0,10*ROW('Hygiene Data'!H142))="","",OFFSET('Hygiene Data'!$H$11,0,10*ROW('Hygiene Data'!H142)))</f>
        <v/>
      </c>
      <c r="EB148" s="300" t="str">
        <f ca="true">+IF(OFFSET('Hygiene Data'!$H$12,0,10*ROW('Hygiene Data'!H142))="","",OFFSET('Hygiene Data'!$H$12,0,10*ROW('Hygiene Data'!H142)))</f>
        <v/>
      </c>
      <c r="EC148" s="300" t="str">
        <f ca="true">+IF(OFFSET('Hygiene Data'!$H$13,0,10*ROW('Hygiene Data'!H142))="","",OFFSET('Hygiene Data'!$H$13,0,10*ROW('Hygiene Data'!H142)))</f>
        <v/>
      </c>
      <c r="ED148" s="300" t="str">
        <f ca="true">+IF(OFFSET('Hygiene Data'!$I$11,0,10*ROW('Hygiene Data'!I142))="","",OFFSET('Hygiene Data'!$I$11,0,10*ROW('Hygiene Data'!I142)))</f>
        <v/>
      </c>
      <c r="EE148" s="300" t="str">
        <f ca="true">+IF(OFFSET('Hygiene Data'!$I$12,0,10*ROW('Hygiene Data'!I142))="","",OFFSET('Hygiene Data'!$I$12,0,10*ROW('Hygiene Data'!I142)))</f>
        <v/>
      </c>
      <c r="EF148" s="300"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57"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0"/>
      <c r="BS149" s="300" t="str">
        <f ca="true">+IF(OFFSET('Water Data'!$D$27,0,10*ROW('Water Data'!D143))="","",OFFSET('Water Data'!$D$27,0,10*ROW('Water Data'!D143)))</f>
        <v/>
      </c>
      <c r="BT149" s="300" t="str">
        <f ca="true">+IF(OFFSET('Water Data'!$D$28,0,10*ROW('Water Data'!D143))="","",OFFSET('Water Data'!$D$28,0,10*ROW('Water Data'!D143)))</f>
        <v/>
      </c>
      <c r="BU149" s="300" t="str">
        <f ca="true">+IF(OFFSET('Water Data'!$D$29,0,10*ROW('Water Data'!D143))="","",OFFSET('Water Data'!$D$29,0,10*ROW('Water Data'!D143)))</f>
        <v/>
      </c>
      <c r="BV149" s="300" t="str">
        <f ca="true">+IF(OFFSET('Water Data'!$E$27,0,10*ROW('Water Data'!E143))="","",OFFSET('Water Data'!$E$27,0,10*ROW('Water Data'!E143)))</f>
        <v/>
      </c>
      <c r="BW149" s="300" t="str">
        <f ca="true">+IF(OFFSET('Water Data'!$E$28,0,10*ROW('Water Data'!E143))="","",OFFSET('Water Data'!$E$28,0,10*ROW('Water Data'!E143)))</f>
        <v/>
      </c>
      <c r="BX149" s="300" t="str">
        <f ca="true">+IF(OFFSET('Water Data'!$E$29,0,10*ROW('Water Data'!E143))="","",OFFSET('Water Data'!$E$29,0,10*ROW('Water Data'!E143)))</f>
        <v/>
      </c>
      <c r="BY149" s="300" t="str">
        <f ca="true">+IF(OFFSET('Water Data'!$F$27,0,10*ROW('Water Data'!F143))="","",OFFSET('Water Data'!$F$27,0,10*ROW('Water Data'!F143)))</f>
        <v/>
      </c>
      <c r="BZ149" s="300" t="str">
        <f ca="true">+IF(OFFSET('Water Data'!$F$28,0,10*ROW('Water Data'!F143))="","",OFFSET('Water Data'!$F$28,0,10*ROW('Water Data'!F143)))</f>
        <v/>
      </c>
      <c r="CA149" s="300" t="str">
        <f ca="true">+IF(OFFSET('Water Data'!$F$29,0,10*ROW('Water Data'!F143))="","",OFFSET('Water Data'!$F$29,0,10*ROW('Water Data'!F143)))</f>
        <v/>
      </c>
      <c r="CB149" s="300" t="str">
        <f ca="true">+IF(OFFSET('Water Data'!$G$27,0,10*ROW('Water Data'!G143))="","",OFFSET('Water Data'!$G$27,0,10*ROW('Water Data'!G143)))</f>
        <v/>
      </c>
      <c r="CC149" s="300" t="str">
        <f ca="true">+IF(OFFSET('Water Data'!$G$28,0,10*ROW('Water Data'!G143))="","",OFFSET('Water Data'!$G$28,0,10*ROW('Water Data'!G143)))</f>
        <v/>
      </c>
      <c r="CD149" s="300" t="str">
        <f ca="true">+IF(OFFSET('Water Data'!$G$29,0,10*ROW('Water Data'!G143))="","",OFFSET('Water Data'!$G$29,0,10*ROW('Water Data'!G143)))</f>
        <v/>
      </c>
      <c r="CE149" s="300" t="str">
        <f ca="true">+IF(OFFSET('Water Data'!$H$27,0,10*ROW('Water Data'!H143))="","",OFFSET('Water Data'!$H$27,0,10*ROW('Water Data'!H143)))</f>
        <v/>
      </c>
      <c r="CF149" s="300" t="str">
        <f ca="true">+IF(OFFSET('Water Data'!$H$28,0,10*ROW('Water Data'!H143))="","",OFFSET('Water Data'!$H$28,0,10*ROW('Water Data'!H143)))</f>
        <v/>
      </c>
      <c r="CG149" s="300" t="str">
        <f ca="true">+IF(OFFSET('Water Data'!$H$29,0,10*ROW('Water Data'!H143))="","",OFFSET('Water Data'!$H$29,0,10*ROW('Water Data'!H143)))</f>
        <v/>
      </c>
      <c r="CH149" s="300" t="str">
        <f ca="true">+IF(OFFSET('Water Data'!$I$27,0,10*ROW('Water Data'!I143))="","",OFFSET('Water Data'!$I$27,0,10*ROW('Water Data'!I143)))</f>
        <v/>
      </c>
      <c r="CI149" s="300" t="str">
        <f ca="true">+IF(OFFSET('Water Data'!$I$28,0,10*ROW('Water Data'!I143))="","",OFFSET('Water Data'!$I$28,0,10*ROW('Water Data'!I143)))</f>
        <v/>
      </c>
      <c r="CJ149" s="300" t="str">
        <f ca="true">+IF(OFFSET('Water Data'!$I$29,0,10*ROW('Water Data'!I143))="","",OFFSET('Water Data'!$I$29,0,10*ROW('Water Data'!I143)))</f>
        <v/>
      </c>
      <c r="CK149" s="300" t="str">
        <f ca="true">+IF(OFFSET('Sanitation Data'!$D$28,0,10*ROW('Sanitation Data'!D143))="","",OFFSET('Sanitation Data'!$D$28,0,10*ROW('Sanitation Data'!D143)))</f>
        <v/>
      </c>
      <c r="CL149" s="300" t="str">
        <f ca="true">+IF(OFFSET('Sanitation Data'!$D$29,0,10*ROW('Sanitation Data'!D143))="","",OFFSET('Sanitation Data'!$D$29,0,10*ROW('Sanitation Data'!D143)))</f>
        <v/>
      </c>
      <c r="CM149" s="300" t="str">
        <f ca="true">+IF(OFFSET('Sanitation Data'!$D$30,0,10*ROW('Sanitation Data'!D143))="","",OFFSET('Sanitation Data'!$D$30,0,10*ROW('Sanitation Data'!D143)))</f>
        <v/>
      </c>
      <c r="CN149" s="300" t="str">
        <f ca="true">+IF(OFFSET('Sanitation Data'!$D$31,0,10*ROW('Sanitation Data'!D143))="","",OFFSET('Sanitation Data'!$D$31,0,10*ROW('Sanitation Data'!D143)))</f>
        <v/>
      </c>
      <c r="CO149" s="300" t="str">
        <f ca="true">+IF(OFFSET('Sanitation Data'!$D$32,0,10*ROW('Sanitation Data'!D143))="","",OFFSET('Sanitation Data'!$D$32,0,10*ROW('Sanitation Data'!D143)))</f>
        <v/>
      </c>
      <c r="CP149" s="300" t="str">
        <f ca="true">+IF(OFFSET('Sanitation Data'!$E$28,0,10*ROW('Sanitation Data'!E143))="","",OFFSET('Sanitation Data'!$E$28,0,10*ROW('Sanitation Data'!E143)))</f>
        <v/>
      </c>
      <c r="CQ149" s="300" t="str">
        <f ca="true">+IF(OFFSET('Sanitation Data'!$E$29,0,10*ROW('Sanitation Data'!E143))="","",OFFSET('Sanitation Data'!$E$29,0,10*ROW('Sanitation Data'!E143)))</f>
        <v/>
      </c>
      <c r="CR149" s="300" t="str">
        <f ca="true">+IF(OFFSET('Sanitation Data'!$E$30,0,10*ROW('Sanitation Data'!E143))="","",OFFSET('Sanitation Data'!$E$30,0,10*ROW('Sanitation Data'!E143)))</f>
        <v/>
      </c>
      <c r="CS149" s="300" t="str">
        <f ca="true">+IF(OFFSET('Sanitation Data'!$E$31,0,10*ROW('Sanitation Data'!E143))="","",OFFSET('Sanitation Data'!$E$31,0,10*ROW('Sanitation Data'!E143)))</f>
        <v/>
      </c>
      <c r="CT149" s="300" t="str">
        <f ca="true">+IF(OFFSET('Sanitation Data'!$E$32,0,10*ROW('Sanitation Data'!E143))="","",OFFSET('Sanitation Data'!$E$32,0,10*ROW('Sanitation Data'!E143)))</f>
        <v/>
      </c>
      <c r="CU149" s="300" t="str">
        <f ca="true">+IF(OFFSET('Sanitation Data'!$F$28,0,10*ROW('Sanitation Data'!F143))="","",OFFSET('Sanitation Data'!$F$28,0,10*ROW('Sanitation Data'!F143)))</f>
        <v/>
      </c>
      <c r="CV149" s="300" t="str">
        <f ca="true">+IF(OFFSET('Sanitation Data'!$F$29,0,10*ROW('Sanitation Data'!F143))="","",OFFSET('Sanitation Data'!$F$29,0,10*ROW('Sanitation Data'!F143)))</f>
        <v/>
      </c>
      <c r="CW149" s="300" t="str">
        <f ca="true">+IF(OFFSET('Sanitation Data'!$F$30,0,10*ROW('Sanitation Data'!F143))="","",OFFSET('Sanitation Data'!$F$30,0,10*ROW('Sanitation Data'!F143)))</f>
        <v/>
      </c>
      <c r="CX149" s="300" t="str">
        <f ca="true">+IF(OFFSET('Sanitation Data'!$F$31,0,10*ROW('Sanitation Data'!F143))="","",OFFSET('Sanitation Data'!$F$31,0,10*ROW('Sanitation Data'!F143)))</f>
        <v/>
      </c>
      <c r="CY149" s="300" t="str">
        <f ca="true">+IF(OFFSET('Sanitation Data'!$F$32,0,10*ROW('Sanitation Data'!F143))="","",OFFSET('Sanitation Data'!$F$32,0,10*ROW('Sanitation Data'!F143)))</f>
        <v/>
      </c>
      <c r="CZ149" s="300" t="str">
        <f ca="true">+IF(OFFSET('Sanitation Data'!$G$28,0,10*ROW('Sanitation Data'!G143))="","",OFFSET('Sanitation Data'!$G$28,0,10*ROW('Sanitation Data'!G143)))</f>
        <v/>
      </c>
      <c r="DA149" s="300" t="str">
        <f ca="true">+IF(OFFSET('Sanitation Data'!$G$29,0,10*ROW('Sanitation Data'!G143))="","",OFFSET('Sanitation Data'!$G$29,0,10*ROW('Sanitation Data'!G143)))</f>
        <v/>
      </c>
      <c r="DB149" s="300" t="str">
        <f ca="true">+IF(OFFSET('Sanitation Data'!$G$30,0,10*ROW('Sanitation Data'!G143))="","",OFFSET('Sanitation Data'!$G$30,0,10*ROW('Sanitation Data'!G143)))</f>
        <v/>
      </c>
      <c r="DC149" s="300" t="str">
        <f ca="true">+IF(OFFSET('Sanitation Data'!$G$31,0,10*ROW('Sanitation Data'!G143))="","",OFFSET('Sanitation Data'!$G$31,0,10*ROW('Sanitation Data'!G143)))</f>
        <v/>
      </c>
      <c r="DD149" s="300" t="str">
        <f ca="true">+IF(OFFSET('Sanitation Data'!$G$32,0,10*ROW('Sanitation Data'!G143))="","",OFFSET('Sanitation Data'!$G$32,0,10*ROW('Sanitation Data'!G143)))</f>
        <v/>
      </c>
      <c r="DE149" s="300" t="str">
        <f ca="true">+IF(OFFSET('Sanitation Data'!$H$28,0,10*ROW('Sanitation Data'!H143))="","",OFFSET('Sanitation Data'!$H$28,0,10*ROW('Sanitation Data'!H143)))</f>
        <v/>
      </c>
      <c r="DF149" s="300" t="str">
        <f ca="true">+IF(OFFSET('Sanitation Data'!$H$29,0,10*ROW('Sanitation Data'!H143))="","",OFFSET('Sanitation Data'!$H$29,0,10*ROW('Sanitation Data'!H143)))</f>
        <v/>
      </c>
      <c r="DG149" s="300" t="str">
        <f ca="true">+IF(OFFSET('Sanitation Data'!$H$30,0,10*ROW('Sanitation Data'!H143))="","",OFFSET('Sanitation Data'!$H$30,0,10*ROW('Sanitation Data'!H143)))</f>
        <v/>
      </c>
      <c r="DH149" s="300" t="str">
        <f ca="true">+IF(OFFSET('Sanitation Data'!$H$31,0,10*ROW('Sanitation Data'!H143))="","",OFFSET('Sanitation Data'!$H$31,0,10*ROW('Sanitation Data'!H143)))</f>
        <v/>
      </c>
      <c r="DI149" s="300" t="str">
        <f ca="true">+IF(OFFSET('Sanitation Data'!$H$32,0,10*ROW('Sanitation Data'!H143))="","",OFFSET('Sanitation Data'!$H$32,0,10*ROW('Sanitation Data'!H143)))</f>
        <v/>
      </c>
      <c r="DJ149" s="300" t="str">
        <f ca="true">+IF(OFFSET('Sanitation Data'!$I$28,0,10*ROW('Sanitation Data'!I143))="","",OFFSET('Sanitation Data'!$I$28,0,10*ROW('Sanitation Data'!I143)))</f>
        <v/>
      </c>
      <c r="DK149" s="300" t="str">
        <f ca="true">+IF(OFFSET('Sanitation Data'!$I$29,0,10*ROW('Sanitation Data'!I143))="","",OFFSET('Sanitation Data'!$I$29,0,10*ROW('Sanitation Data'!I143)))</f>
        <v/>
      </c>
      <c r="DL149" s="300" t="str">
        <f ca="true">+IF(OFFSET('Sanitation Data'!$I$30,0,10*ROW('Sanitation Data'!I143))="","",OFFSET('Sanitation Data'!$I$30,0,10*ROW('Sanitation Data'!I143)))</f>
        <v/>
      </c>
      <c r="DM149" s="300" t="str">
        <f ca="true">+IF(OFFSET('Sanitation Data'!$I$31,0,10*ROW('Sanitation Data'!I143))="","",OFFSET('Sanitation Data'!$I$31,0,10*ROW('Sanitation Data'!I143)))</f>
        <v/>
      </c>
      <c r="DN149" s="300" t="str">
        <f ca="true">+IF(OFFSET('Sanitation Data'!$I$32,0,10*ROW('Sanitation Data'!I143))="","",OFFSET('Sanitation Data'!$I$32,0,10*ROW('Sanitation Data'!I143)))</f>
        <v/>
      </c>
      <c r="DO149" s="300" t="str">
        <f ca="true">+IF(OFFSET('Hygiene Data'!$D$11,0,10*ROW('Hygiene Data'!D143))="","",OFFSET('Hygiene Data'!$D$11,0,10*ROW('Hygiene Data'!D143)))</f>
        <v/>
      </c>
      <c r="DP149" s="300" t="str">
        <f ca="true">+IF(OFFSET('Hygiene Data'!$D$12,0,10*ROW('Hygiene Data'!D143))="","",OFFSET('Hygiene Data'!$D$12,0,10*ROW('Hygiene Data'!D143)))</f>
        <v/>
      </c>
      <c r="DQ149" s="300" t="str">
        <f ca="true">+IF(OFFSET('Hygiene Data'!$D$13,0,10*ROW('Hygiene Data'!D143))="","",OFFSET('Hygiene Data'!$D$13,0,10*ROW('Hygiene Data'!D143)))</f>
        <v/>
      </c>
      <c r="DR149" s="300" t="str">
        <f ca="true">+IF(OFFSET('Hygiene Data'!$E$11,0,10*ROW('Hygiene Data'!E143))="","",OFFSET('Hygiene Data'!$E$11,0,10*ROW('Hygiene Data'!E143)))</f>
        <v/>
      </c>
      <c r="DS149" s="300" t="str">
        <f ca="true">+IF(OFFSET('Hygiene Data'!$E$12,0,10*ROW('Hygiene Data'!E143))="","",OFFSET('Hygiene Data'!$E$12,0,10*ROW('Hygiene Data'!E143)))</f>
        <v/>
      </c>
      <c r="DT149" s="300" t="str">
        <f ca="true">+IF(OFFSET('Hygiene Data'!$E$13,0,10*ROW('Hygiene Data'!E143))="","",OFFSET('Hygiene Data'!$E$13,0,10*ROW('Hygiene Data'!E143)))</f>
        <v/>
      </c>
      <c r="DU149" s="300" t="str">
        <f ca="true">+IF(OFFSET('Hygiene Data'!$F$11,0,10*ROW('Hygiene Data'!F143))="","",OFFSET('Hygiene Data'!$F$11,0,10*ROW('Hygiene Data'!F143)))</f>
        <v/>
      </c>
      <c r="DV149" s="300" t="str">
        <f ca="true">+IF(OFFSET('Hygiene Data'!$F$12,0,10*ROW('Hygiene Data'!F143))="","",OFFSET('Hygiene Data'!$F$12,0,10*ROW('Hygiene Data'!F143)))</f>
        <v/>
      </c>
      <c r="DW149" s="300" t="str">
        <f ca="true">+IF(OFFSET('Hygiene Data'!$F$13,0,10*ROW('Hygiene Data'!F143))="","",OFFSET('Hygiene Data'!$F$13,0,10*ROW('Hygiene Data'!F143)))</f>
        <v/>
      </c>
      <c r="DX149" s="300" t="str">
        <f ca="true">+IF(OFFSET('Hygiene Data'!$G$11,0,10*ROW('Hygiene Data'!G143))="","",OFFSET('Hygiene Data'!$G$11,0,10*ROW('Hygiene Data'!G143)))</f>
        <v/>
      </c>
      <c r="DY149" s="300" t="str">
        <f ca="true">+IF(OFFSET('Hygiene Data'!$G$12,0,10*ROW('Hygiene Data'!G143))="","",OFFSET('Hygiene Data'!$G$12,0,10*ROW('Hygiene Data'!G143)))</f>
        <v/>
      </c>
      <c r="DZ149" s="300" t="str">
        <f ca="true">+IF(OFFSET('Hygiene Data'!$G$13,0,10*ROW('Hygiene Data'!G143))="","",OFFSET('Hygiene Data'!$G$13,0,10*ROW('Hygiene Data'!G143)))</f>
        <v/>
      </c>
      <c r="EA149" s="300" t="str">
        <f ca="true">+IF(OFFSET('Hygiene Data'!$H$11,0,10*ROW('Hygiene Data'!H143))="","",OFFSET('Hygiene Data'!$H$11,0,10*ROW('Hygiene Data'!H143)))</f>
        <v/>
      </c>
      <c r="EB149" s="300" t="str">
        <f ca="true">+IF(OFFSET('Hygiene Data'!$H$12,0,10*ROW('Hygiene Data'!H143))="","",OFFSET('Hygiene Data'!$H$12,0,10*ROW('Hygiene Data'!H143)))</f>
        <v/>
      </c>
      <c r="EC149" s="300" t="str">
        <f ca="true">+IF(OFFSET('Hygiene Data'!$H$13,0,10*ROW('Hygiene Data'!H143))="","",OFFSET('Hygiene Data'!$H$13,0,10*ROW('Hygiene Data'!H143)))</f>
        <v/>
      </c>
      <c r="ED149" s="300" t="str">
        <f ca="true">+IF(OFFSET('Hygiene Data'!$I$11,0,10*ROW('Hygiene Data'!I143))="","",OFFSET('Hygiene Data'!$I$11,0,10*ROW('Hygiene Data'!I143)))</f>
        <v/>
      </c>
      <c r="EE149" s="300" t="str">
        <f ca="true">+IF(OFFSET('Hygiene Data'!$I$12,0,10*ROW('Hygiene Data'!I143))="","",OFFSET('Hygiene Data'!$I$12,0,10*ROW('Hygiene Data'!I143)))</f>
        <v/>
      </c>
      <c r="EF149" s="300"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57"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0"/>
      <c r="BS150" s="300" t="str">
        <f ca="true">+IF(OFFSET('Water Data'!$D$27,0,10*ROW('Water Data'!D144))="","",OFFSET('Water Data'!$D$27,0,10*ROW('Water Data'!D144)))</f>
        <v/>
      </c>
      <c r="BT150" s="300" t="str">
        <f ca="true">+IF(OFFSET('Water Data'!$D$28,0,10*ROW('Water Data'!D144))="","",OFFSET('Water Data'!$D$28,0,10*ROW('Water Data'!D144)))</f>
        <v/>
      </c>
      <c r="BU150" s="300" t="str">
        <f ca="true">+IF(OFFSET('Water Data'!$D$29,0,10*ROW('Water Data'!D144))="","",OFFSET('Water Data'!$D$29,0,10*ROW('Water Data'!D144)))</f>
        <v/>
      </c>
      <c r="BV150" s="300" t="str">
        <f ca="true">+IF(OFFSET('Water Data'!$E$27,0,10*ROW('Water Data'!E144))="","",OFFSET('Water Data'!$E$27,0,10*ROW('Water Data'!E144)))</f>
        <v/>
      </c>
      <c r="BW150" s="300" t="str">
        <f ca="true">+IF(OFFSET('Water Data'!$E$28,0,10*ROW('Water Data'!E144))="","",OFFSET('Water Data'!$E$28,0,10*ROW('Water Data'!E144)))</f>
        <v/>
      </c>
      <c r="BX150" s="300" t="str">
        <f ca="true">+IF(OFFSET('Water Data'!$E$29,0,10*ROW('Water Data'!E144))="","",OFFSET('Water Data'!$E$29,0,10*ROW('Water Data'!E144)))</f>
        <v/>
      </c>
      <c r="BY150" s="300" t="str">
        <f ca="true">+IF(OFFSET('Water Data'!$F$27,0,10*ROW('Water Data'!F144))="","",OFFSET('Water Data'!$F$27,0,10*ROW('Water Data'!F144)))</f>
        <v/>
      </c>
      <c r="BZ150" s="300" t="str">
        <f ca="true">+IF(OFFSET('Water Data'!$F$28,0,10*ROW('Water Data'!F144))="","",OFFSET('Water Data'!$F$28,0,10*ROW('Water Data'!F144)))</f>
        <v/>
      </c>
      <c r="CA150" s="300" t="str">
        <f ca="true">+IF(OFFSET('Water Data'!$F$29,0,10*ROW('Water Data'!F144))="","",OFFSET('Water Data'!$F$29,0,10*ROW('Water Data'!F144)))</f>
        <v/>
      </c>
      <c r="CB150" s="300" t="str">
        <f ca="true">+IF(OFFSET('Water Data'!$G$27,0,10*ROW('Water Data'!G144))="","",OFFSET('Water Data'!$G$27,0,10*ROW('Water Data'!G144)))</f>
        <v/>
      </c>
      <c r="CC150" s="300" t="str">
        <f ca="true">+IF(OFFSET('Water Data'!$G$28,0,10*ROW('Water Data'!G144))="","",OFFSET('Water Data'!$G$28,0,10*ROW('Water Data'!G144)))</f>
        <v/>
      </c>
      <c r="CD150" s="300" t="str">
        <f ca="true">+IF(OFFSET('Water Data'!$G$29,0,10*ROW('Water Data'!G144))="","",OFFSET('Water Data'!$G$29,0,10*ROW('Water Data'!G144)))</f>
        <v/>
      </c>
      <c r="CE150" s="300" t="str">
        <f ca="true">+IF(OFFSET('Water Data'!$H$27,0,10*ROW('Water Data'!H144))="","",OFFSET('Water Data'!$H$27,0,10*ROW('Water Data'!H144)))</f>
        <v/>
      </c>
      <c r="CF150" s="300" t="str">
        <f ca="true">+IF(OFFSET('Water Data'!$H$28,0,10*ROW('Water Data'!H144))="","",OFFSET('Water Data'!$H$28,0,10*ROW('Water Data'!H144)))</f>
        <v/>
      </c>
      <c r="CG150" s="300" t="str">
        <f ca="true">+IF(OFFSET('Water Data'!$H$29,0,10*ROW('Water Data'!H144))="","",OFFSET('Water Data'!$H$29,0,10*ROW('Water Data'!H144)))</f>
        <v/>
      </c>
      <c r="CH150" s="300" t="str">
        <f ca="true">+IF(OFFSET('Water Data'!$I$27,0,10*ROW('Water Data'!I144))="","",OFFSET('Water Data'!$I$27,0,10*ROW('Water Data'!I144)))</f>
        <v/>
      </c>
      <c r="CI150" s="300" t="str">
        <f ca="true">+IF(OFFSET('Water Data'!$I$28,0,10*ROW('Water Data'!I144))="","",OFFSET('Water Data'!$I$28,0,10*ROW('Water Data'!I144)))</f>
        <v/>
      </c>
      <c r="CJ150" s="300" t="str">
        <f ca="true">+IF(OFFSET('Water Data'!$I$29,0,10*ROW('Water Data'!I144))="","",OFFSET('Water Data'!$I$29,0,10*ROW('Water Data'!I144)))</f>
        <v/>
      </c>
      <c r="CK150" s="300" t="str">
        <f ca="true">+IF(OFFSET('Sanitation Data'!$D$28,0,10*ROW('Sanitation Data'!D144))="","",OFFSET('Sanitation Data'!$D$28,0,10*ROW('Sanitation Data'!D144)))</f>
        <v/>
      </c>
      <c r="CL150" s="300" t="str">
        <f ca="true">+IF(OFFSET('Sanitation Data'!$D$29,0,10*ROW('Sanitation Data'!D144))="","",OFFSET('Sanitation Data'!$D$29,0,10*ROW('Sanitation Data'!D144)))</f>
        <v/>
      </c>
      <c r="CM150" s="300" t="str">
        <f ca="true">+IF(OFFSET('Sanitation Data'!$D$30,0,10*ROW('Sanitation Data'!D144))="","",OFFSET('Sanitation Data'!$D$30,0,10*ROW('Sanitation Data'!D144)))</f>
        <v/>
      </c>
      <c r="CN150" s="300" t="str">
        <f ca="true">+IF(OFFSET('Sanitation Data'!$D$31,0,10*ROW('Sanitation Data'!D144))="","",OFFSET('Sanitation Data'!$D$31,0,10*ROW('Sanitation Data'!D144)))</f>
        <v/>
      </c>
      <c r="CO150" s="300" t="str">
        <f ca="true">+IF(OFFSET('Sanitation Data'!$D$32,0,10*ROW('Sanitation Data'!D144))="","",OFFSET('Sanitation Data'!$D$32,0,10*ROW('Sanitation Data'!D144)))</f>
        <v/>
      </c>
      <c r="CP150" s="300" t="str">
        <f ca="true">+IF(OFFSET('Sanitation Data'!$E$28,0,10*ROW('Sanitation Data'!E144))="","",OFFSET('Sanitation Data'!$E$28,0,10*ROW('Sanitation Data'!E144)))</f>
        <v/>
      </c>
      <c r="CQ150" s="300" t="str">
        <f ca="true">+IF(OFFSET('Sanitation Data'!$E$29,0,10*ROW('Sanitation Data'!E144))="","",OFFSET('Sanitation Data'!$E$29,0,10*ROW('Sanitation Data'!E144)))</f>
        <v/>
      </c>
      <c r="CR150" s="300" t="str">
        <f ca="true">+IF(OFFSET('Sanitation Data'!$E$30,0,10*ROW('Sanitation Data'!E144))="","",OFFSET('Sanitation Data'!$E$30,0,10*ROW('Sanitation Data'!E144)))</f>
        <v/>
      </c>
      <c r="CS150" s="300" t="str">
        <f ca="true">+IF(OFFSET('Sanitation Data'!$E$31,0,10*ROW('Sanitation Data'!E144))="","",OFFSET('Sanitation Data'!$E$31,0,10*ROW('Sanitation Data'!E144)))</f>
        <v/>
      </c>
      <c r="CT150" s="300" t="str">
        <f ca="true">+IF(OFFSET('Sanitation Data'!$E$32,0,10*ROW('Sanitation Data'!E144))="","",OFFSET('Sanitation Data'!$E$32,0,10*ROW('Sanitation Data'!E144)))</f>
        <v/>
      </c>
      <c r="CU150" s="300" t="str">
        <f ca="true">+IF(OFFSET('Sanitation Data'!$F$28,0,10*ROW('Sanitation Data'!F144))="","",OFFSET('Sanitation Data'!$F$28,0,10*ROW('Sanitation Data'!F144)))</f>
        <v/>
      </c>
      <c r="CV150" s="300" t="str">
        <f ca="true">+IF(OFFSET('Sanitation Data'!$F$29,0,10*ROW('Sanitation Data'!F144))="","",OFFSET('Sanitation Data'!$F$29,0,10*ROW('Sanitation Data'!F144)))</f>
        <v/>
      </c>
      <c r="CW150" s="300" t="str">
        <f ca="true">+IF(OFFSET('Sanitation Data'!$F$30,0,10*ROW('Sanitation Data'!F144))="","",OFFSET('Sanitation Data'!$F$30,0,10*ROW('Sanitation Data'!F144)))</f>
        <v/>
      </c>
      <c r="CX150" s="300" t="str">
        <f ca="true">+IF(OFFSET('Sanitation Data'!$F$31,0,10*ROW('Sanitation Data'!F144))="","",OFFSET('Sanitation Data'!$F$31,0,10*ROW('Sanitation Data'!F144)))</f>
        <v/>
      </c>
      <c r="CY150" s="300" t="str">
        <f ca="true">+IF(OFFSET('Sanitation Data'!$F$32,0,10*ROW('Sanitation Data'!F144))="","",OFFSET('Sanitation Data'!$F$32,0,10*ROW('Sanitation Data'!F144)))</f>
        <v/>
      </c>
      <c r="CZ150" s="300" t="str">
        <f ca="true">+IF(OFFSET('Sanitation Data'!$G$28,0,10*ROW('Sanitation Data'!G144))="","",OFFSET('Sanitation Data'!$G$28,0,10*ROW('Sanitation Data'!G144)))</f>
        <v/>
      </c>
      <c r="DA150" s="300" t="str">
        <f ca="true">+IF(OFFSET('Sanitation Data'!$G$29,0,10*ROW('Sanitation Data'!G144))="","",OFFSET('Sanitation Data'!$G$29,0,10*ROW('Sanitation Data'!G144)))</f>
        <v/>
      </c>
      <c r="DB150" s="300" t="str">
        <f ca="true">+IF(OFFSET('Sanitation Data'!$G$30,0,10*ROW('Sanitation Data'!G144))="","",OFFSET('Sanitation Data'!$G$30,0,10*ROW('Sanitation Data'!G144)))</f>
        <v/>
      </c>
      <c r="DC150" s="300" t="str">
        <f ca="true">+IF(OFFSET('Sanitation Data'!$G$31,0,10*ROW('Sanitation Data'!G144))="","",OFFSET('Sanitation Data'!$G$31,0,10*ROW('Sanitation Data'!G144)))</f>
        <v/>
      </c>
      <c r="DD150" s="300" t="str">
        <f ca="true">+IF(OFFSET('Sanitation Data'!$G$32,0,10*ROW('Sanitation Data'!G144))="","",OFFSET('Sanitation Data'!$G$32,0,10*ROW('Sanitation Data'!G144)))</f>
        <v/>
      </c>
      <c r="DE150" s="300" t="str">
        <f ca="true">+IF(OFFSET('Sanitation Data'!$H$28,0,10*ROW('Sanitation Data'!H144))="","",OFFSET('Sanitation Data'!$H$28,0,10*ROW('Sanitation Data'!H144)))</f>
        <v/>
      </c>
      <c r="DF150" s="300" t="str">
        <f ca="true">+IF(OFFSET('Sanitation Data'!$H$29,0,10*ROW('Sanitation Data'!H144))="","",OFFSET('Sanitation Data'!$H$29,0,10*ROW('Sanitation Data'!H144)))</f>
        <v/>
      </c>
      <c r="DG150" s="300" t="str">
        <f ca="true">+IF(OFFSET('Sanitation Data'!$H$30,0,10*ROW('Sanitation Data'!H144))="","",OFFSET('Sanitation Data'!$H$30,0,10*ROW('Sanitation Data'!H144)))</f>
        <v/>
      </c>
      <c r="DH150" s="300" t="str">
        <f ca="true">+IF(OFFSET('Sanitation Data'!$H$31,0,10*ROW('Sanitation Data'!H144))="","",OFFSET('Sanitation Data'!$H$31,0,10*ROW('Sanitation Data'!H144)))</f>
        <v/>
      </c>
      <c r="DI150" s="300" t="str">
        <f ca="true">+IF(OFFSET('Sanitation Data'!$H$32,0,10*ROW('Sanitation Data'!H144))="","",OFFSET('Sanitation Data'!$H$32,0,10*ROW('Sanitation Data'!H144)))</f>
        <v/>
      </c>
      <c r="DJ150" s="300" t="str">
        <f ca="true">+IF(OFFSET('Sanitation Data'!$I$28,0,10*ROW('Sanitation Data'!I144))="","",OFFSET('Sanitation Data'!$I$28,0,10*ROW('Sanitation Data'!I144)))</f>
        <v/>
      </c>
      <c r="DK150" s="300" t="str">
        <f ca="true">+IF(OFFSET('Sanitation Data'!$I$29,0,10*ROW('Sanitation Data'!I144))="","",OFFSET('Sanitation Data'!$I$29,0,10*ROW('Sanitation Data'!I144)))</f>
        <v/>
      </c>
      <c r="DL150" s="300" t="str">
        <f ca="true">+IF(OFFSET('Sanitation Data'!$I$30,0,10*ROW('Sanitation Data'!I144))="","",OFFSET('Sanitation Data'!$I$30,0,10*ROW('Sanitation Data'!I144)))</f>
        <v/>
      </c>
      <c r="DM150" s="300" t="str">
        <f ca="true">+IF(OFFSET('Sanitation Data'!$I$31,0,10*ROW('Sanitation Data'!I144))="","",OFFSET('Sanitation Data'!$I$31,0,10*ROW('Sanitation Data'!I144)))</f>
        <v/>
      </c>
      <c r="DN150" s="300" t="str">
        <f ca="true">+IF(OFFSET('Sanitation Data'!$I$32,0,10*ROW('Sanitation Data'!I144))="","",OFFSET('Sanitation Data'!$I$32,0,10*ROW('Sanitation Data'!I144)))</f>
        <v/>
      </c>
      <c r="DO150" s="300" t="str">
        <f ca="true">+IF(OFFSET('Hygiene Data'!$D$11,0,10*ROW('Hygiene Data'!D144))="","",OFFSET('Hygiene Data'!$D$11,0,10*ROW('Hygiene Data'!D144)))</f>
        <v/>
      </c>
      <c r="DP150" s="300" t="str">
        <f ca="true">+IF(OFFSET('Hygiene Data'!$D$12,0,10*ROW('Hygiene Data'!D144))="","",OFFSET('Hygiene Data'!$D$12,0,10*ROW('Hygiene Data'!D144)))</f>
        <v/>
      </c>
      <c r="DQ150" s="300" t="str">
        <f ca="true">+IF(OFFSET('Hygiene Data'!$D$13,0,10*ROW('Hygiene Data'!D144))="","",OFFSET('Hygiene Data'!$D$13,0,10*ROW('Hygiene Data'!D144)))</f>
        <v/>
      </c>
      <c r="DR150" s="300" t="str">
        <f ca="true">+IF(OFFSET('Hygiene Data'!$E$11,0,10*ROW('Hygiene Data'!E144))="","",OFFSET('Hygiene Data'!$E$11,0,10*ROW('Hygiene Data'!E144)))</f>
        <v/>
      </c>
      <c r="DS150" s="300" t="str">
        <f ca="true">+IF(OFFSET('Hygiene Data'!$E$12,0,10*ROW('Hygiene Data'!E144))="","",OFFSET('Hygiene Data'!$E$12,0,10*ROW('Hygiene Data'!E144)))</f>
        <v/>
      </c>
      <c r="DT150" s="300" t="str">
        <f ca="true">+IF(OFFSET('Hygiene Data'!$E$13,0,10*ROW('Hygiene Data'!E144))="","",OFFSET('Hygiene Data'!$E$13,0,10*ROW('Hygiene Data'!E144)))</f>
        <v/>
      </c>
      <c r="DU150" s="300" t="str">
        <f ca="true">+IF(OFFSET('Hygiene Data'!$F$11,0,10*ROW('Hygiene Data'!F144))="","",OFFSET('Hygiene Data'!$F$11,0,10*ROW('Hygiene Data'!F144)))</f>
        <v/>
      </c>
      <c r="DV150" s="300" t="str">
        <f ca="true">+IF(OFFSET('Hygiene Data'!$F$12,0,10*ROW('Hygiene Data'!F144))="","",OFFSET('Hygiene Data'!$F$12,0,10*ROW('Hygiene Data'!F144)))</f>
        <v/>
      </c>
      <c r="DW150" s="300" t="str">
        <f ca="true">+IF(OFFSET('Hygiene Data'!$F$13,0,10*ROW('Hygiene Data'!F144))="","",OFFSET('Hygiene Data'!$F$13,0,10*ROW('Hygiene Data'!F144)))</f>
        <v/>
      </c>
      <c r="DX150" s="300" t="str">
        <f ca="true">+IF(OFFSET('Hygiene Data'!$G$11,0,10*ROW('Hygiene Data'!G144))="","",OFFSET('Hygiene Data'!$G$11,0,10*ROW('Hygiene Data'!G144)))</f>
        <v/>
      </c>
      <c r="DY150" s="300" t="str">
        <f ca="true">+IF(OFFSET('Hygiene Data'!$G$12,0,10*ROW('Hygiene Data'!G144))="","",OFFSET('Hygiene Data'!$G$12,0,10*ROW('Hygiene Data'!G144)))</f>
        <v/>
      </c>
      <c r="DZ150" s="300" t="str">
        <f ca="true">+IF(OFFSET('Hygiene Data'!$G$13,0,10*ROW('Hygiene Data'!G144))="","",OFFSET('Hygiene Data'!$G$13,0,10*ROW('Hygiene Data'!G144)))</f>
        <v/>
      </c>
      <c r="EA150" s="300" t="str">
        <f ca="true">+IF(OFFSET('Hygiene Data'!$H$11,0,10*ROW('Hygiene Data'!H144))="","",OFFSET('Hygiene Data'!$H$11,0,10*ROW('Hygiene Data'!H144)))</f>
        <v/>
      </c>
      <c r="EB150" s="300" t="str">
        <f ca="true">+IF(OFFSET('Hygiene Data'!$H$12,0,10*ROW('Hygiene Data'!H144))="","",OFFSET('Hygiene Data'!$H$12,0,10*ROW('Hygiene Data'!H144)))</f>
        <v/>
      </c>
      <c r="EC150" s="300" t="str">
        <f ca="true">+IF(OFFSET('Hygiene Data'!$H$13,0,10*ROW('Hygiene Data'!H144))="","",OFFSET('Hygiene Data'!$H$13,0,10*ROW('Hygiene Data'!H144)))</f>
        <v/>
      </c>
      <c r="ED150" s="300" t="str">
        <f ca="true">+IF(OFFSET('Hygiene Data'!$I$11,0,10*ROW('Hygiene Data'!I144))="","",OFFSET('Hygiene Data'!$I$11,0,10*ROW('Hygiene Data'!I144)))</f>
        <v/>
      </c>
      <c r="EE150" s="300" t="str">
        <f ca="true">+IF(OFFSET('Hygiene Data'!$I$12,0,10*ROW('Hygiene Data'!I144))="","",OFFSET('Hygiene Data'!$I$12,0,10*ROW('Hygiene Data'!I144)))</f>
        <v/>
      </c>
      <c r="EF150" s="300"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57"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0"/>
      <c r="BS151" s="300" t="str">
        <f ca="true">+IF(OFFSET('Water Data'!$D$27,0,10*ROW('Water Data'!D145))="","",OFFSET('Water Data'!$D$27,0,10*ROW('Water Data'!D145)))</f>
        <v/>
      </c>
      <c r="BT151" s="300" t="str">
        <f ca="true">+IF(OFFSET('Water Data'!$D$28,0,10*ROW('Water Data'!D145))="","",OFFSET('Water Data'!$D$28,0,10*ROW('Water Data'!D145)))</f>
        <v/>
      </c>
      <c r="BU151" s="300" t="str">
        <f ca="true">+IF(OFFSET('Water Data'!$D$29,0,10*ROW('Water Data'!D145))="","",OFFSET('Water Data'!$D$29,0,10*ROW('Water Data'!D145)))</f>
        <v/>
      </c>
      <c r="BV151" s="300" t="str">
        <f ca="true">+IF(OFFSET('Water Data'!$E$27,0,10*ROW('Water Data'!E145))="","",OFFSET('Water Data'!$E$27,0,10*ROW('Water Data'!E145)))</f>
        <v/>
      </c>
      <c r="BW151" s="300" t="str">
        <f ca="true">+IF(OFFSET('Water Data'!$E$28,0,10*ROW('Water Data'!E145))="","",OFFSET('Water Data'!$E$28,0,10*ROW('Water Data'!E145)))</f>
        <v/>
      </c>
      <c r="BX151" s="300" t="str">
        <f ca="true">+IF(OFFSET('Water Data'!$E$29,0,10*ROW('Water Data'!E145))="","",OFFSET('Water Data'!$E$29,0,10*ROW('Water Data'!E145)))</f>
        <v/>
      </c>
      <c r="BY151" s="300" t="str">
        <f ca="true">+IF(OFFSET('Water Data'!$F$27,0,10*ROW('Water Data'!F145))="","",OFFSET('Water Data'!$F$27,0,10*ROW('Water Data'!F145)))</f>
        <v/>
      </c>
      <c r="BZ151" s="300" t="str">
        <f ca="true">+IF(OFFSET('Water Data'!$F$28,0,10*ROW('Water Data'!F145))="","",OFFSET('Water Data'!$F$28,0,10*ROW('Water Data'!F145)))</f>
        <v/>
      </c>
      <c r="CA151" s="300" t="str">
        <f ca="true">+IF(OFFSET('Water Data'!$F$29,0,10*ROW('Water Data'!F145))="","",OFFSET('Water Data'!$F$29,0,10*ROW('Water Data'!F145)))</f>
        <v/>
      </c>
      <c r="CB151" s="300" t="str">
        <f ca="true">+IF(OFFSET('Water Data'!$G$27,0,10*ROW('Water Data'!G145))="","",OFFSET('Water Data'!$G$27,0,10*ROW('Water Data'!G145)))</f>
        <v/>
      </c>
      <c r="CC151" s="300" t="str">
        <f ca="true">+IF(OFFSET('Water Data'!$G$28,0,10*ROW('Water Data'!G145))="","",OFFSET('Water Data'!$G$28,0,10*ROW('Water Data'!G145)))</f>
        <v/>
      </c>
      <c r="CD151" s="300" t="str">
        <f ca="true">+IF(OFFSET('Water Data'!$G$29,0,10*ROW('Water Data'!G145))="","",OFFSET('Water Data'!$G$29,0,10*ROW('Water Data'!G145)))</f>
        <v/>
      </c>
      <c r="CE151" s="300" t="str">
        <f ca="true">+IF(OFFSET('Water Data'!$H$27,0,10*ROW('Water Data'!H145))="","",OFFSET('Water Data'!$H$27,0,10*ROW('Water Data'!H145)))</f>
        <v/>
      </c>
      <c r="CF151" s="300" t="str">
        <f ca="true">+IF(OFFSET('Water Data'!$H$28,0,10*ROW('Water Data'!H145))="","",OFFSET('Water Data'!$H$28,0,10*ROW('Water Data'!H145)))</f>
        <v/>
      </c>
      <c r="CG151" s="300" t="str">
        <f ca="true">+IF(OFFSET('Water Data'!$H$29,0,10*ROW('Water Data'!H145))="","",OFFSET('Water Data'!$H$29,0,10*ROW('Water Data'!H145)))</f>
        <v/>
      </c>
      <c r="CH151" s="300" t="str">
        <f ca="true">+IF(OFFSET('Water Data'!$I$27,0,10*ROW('Water Data'!I145))="","",OFFSET('Water Data'!$I$27,0,10*ROW('Water Data'!I145)))</f>
        <v/>
      </c>
      <c r="CI151" s="300" t="str">
        <f ca="true">+IF(OFFSET('Water Data'!$I$28,0,10*ROW('Water Data'!I145))="","",OFFSET('Water Data'!$I$28,0,10*ROW('Water Data'!I145)))</f>
        <v/>
      </c>
      <c r="CJ151" s="300" t="str">
        <f ca="true">+IF(OFFSET('Water Data'!$I$29,0,10*ROW('Water Data'!I145))="","",OFFSET('Water Data'!$I$29,0,10*ROW('Water Data'!I145)))</f>
        <v/>
      </c>
      <c r="CK151" s="300" t="str">
        <f ca="true">+IF(OFFSET('Sanitation Data'!$D$28,0,10*ROW('Sanitation Data'!D145))="","",OFFSET('Sanitation Data'!$D$28,0,10*ROW('Sanitation Data'!D145)))</f>
        <v/>
      </c>
      <c r="CL151" s="300" t="str">
        <f ca="true">+IF(OFFSET('Sanitation Data'!$D$29,0,10*ROW('Sanitation Data'!D145))="","",OFFSET('Sanitation Data'!$D$29,0,10*ROW('Sanitation Data'!D145)))</f>
        <v/>
      </c>
      <c r="CM151" s="300" t="str">
        <f ca="true">+IF(OFFSET('Sanitation Data'!$D$30,0,10*ROW('Sanitation Data'!D145))="","",OFFSET('Sanitation Data'!$D$30,0,10*ROW('Sanitation Data'!D145)))</f>
        <v/>
      </c>
      <c r="CN151" s="300" t="str">
        <f ca="true">+IF(OFFSET('Sanitation Data'!$D$31,0,10*ROW('Sanitation Data'!D145))="","",OFFSET('Sanitation Data'!$D$31,0,10*ROW('Sanitation Data'!D145)))</f>
        <v/>
      </c>
      <c r="CO151" s="300" t="str">
        <f ca="true">+IF(OFFSET('Sanitation Data'!$D$32,0,10*ROW('Sanitation Data'!D145))="","",OFFSET('Sanitation Data'!$D$32,0,10*ROW('Sanitation Data'!D145)))</f>
        <v/>
      </c>
      <c r="CP151" s="300" t="str">
        <f ca="true">+IF(OFFSET('Sanitation Data'!$E$28,0,10*ROW('Sanitation Data'!E145))="","",OFFSET('Sanitation Data'!$E$28,0,10*ROW('Sanitation Data'!E145)))</f>
        <v/>
      </c>
      <c r="CQ151" s="300" t="str">
        <f ca="true">+IF(OFFSET('Sanitation Data'!$E$29,0,10*ROW('Sanitation Data'!E145))="","",OFFSET('Sanitation Data'!$E$29,0,10*ROW('Sanitation Data'!E145)))</f>
        <v/>
      </c>
      <c r="CR151" s="300" t="str">
        <f ca="true">+IF(OFFSET('Sanitation Data'!$E$30,0,10*ROW('Sanitation Data'!E145))="","",OFFSET('Sanitation Data'!$E$30,0,10*ROW('Sanitation Data'!E145)))</f>
        <v/>
      </c>
      <c r="CS151" s="300" t="str">
        <f ca="true">+IF(OFFSET('Sanitation Data'!$E$31,0,10*ROW('Sanitation Data'!E145))="","",OFFSET('Sanitation Data'!$E$31,0,10*ROW('Sanitation Data'!E145)))</f>
        <v/>
      </c>
      <c r="CT151" s="300" t="str">
        <f ca="true">+IF(OFFSET('Sanitation Data'!$E$32,0,10*ROW('Sanitation Data'!E145))="","",OFFSET('Sanitation Data'!$E$32,0,10*ROW('Sanitation Data'!E145)))</f>
        <v/>
      </c>
      <c r="CU151" s="300" t="str">
        <f ca="true">+IF(OFFSET('Sanitation Data'!$F$28,0,10*ROW('Sanitation Data'!F145))="","",OFFSET('Sanitation Data'!$F$28,0,10*ROW('Sanitation Data'!F145)))</f>
        <v/>
      </c>
      <c r="CV151" s="300" t="str">
        <f ca="true">+IF(OFFSET('Sanitation Data'!$F$29,0,10*ROW('Sanitation Data'!F145))="","",OFFSET('Sanitation Data'!$F$29,0,10*ROW('Sanitation Data'!F145)))</f>
        <v/>
      </c>
      <c r="CW151" s="300" t="str">
        <f ca="true">+IF(OFFSET('Sanitation Data'!$F$30,0,10*ROW('Sanitation Data'!F145))="","",OFFSET('Sanitation Data'!$F$30,0,10*ROW('Sanitation Data'!F145)))</f>
        <v/>
      </c>
      <c r="CX151" s="300" t="str">
        <f ca="true">+IF(OFFSET('Sanitation Data'!$F$31,0,10*ROW('Sanitation Data'!F145))="","",OFFSET('Sanitation Data'!$F$31,0,10*ROW('Sanitation Data'!F145)))</f>
        <v/>
      </c>
      <c r="CY151" s="300" t="str">
        <f ca="true">+IF(OFFSET('Sanitation Data'!$F$32,0,10*ROW('Sanitation Data'!F145))="","",OFFSET('Sanitation Data'!$F$32,0,10*ROW('Sanitation Data'!F145)))</f>
        <v/>
      </c>
      <c r="CZ151" s="300" t="str">
        <f ca="true">+IF(OFFSET('Sanitation Data'!$G$28,0,10*ROW('Sanitation Data'!G145))="","",OFFSET('Sanitation Data'!$G$28,0,10*ROW('Sanitation Data'!G145)))</f>
        <v/>
      </c>
      <c r="DA151" s="300" t="str">
        <f ca="true">+IF(OFFSET('Sanitation Data'!$G$29,0,10*ROW('Sanitation Data'!G145))="","",OFFSET('Sanitation Data'!$G$29,0,10*ROW('Sanitation Data'!G145)))</f>
        <v/>
      </c>
      <c r="DB151" s="300" t="str">
        <f ca="true">+IF(OFFSET('Sanitation Data'!$G$30,0,10*ROW('Sanitation Data'!G145))="","",OFFSET('Sanitation Data'!$G$30,0,10*ROW('Sanitation Data'!G145)))</f>
        <v/>
      </c>
      <c r="DC151" s="300" t="str">
        <f ca="true">+IF(OFFSET('Sanitation Data'!$G$31,0,10*ROW('Sanitation Data'!G145))="","",OFFSET('Sanitation Data'!$G$31,0,10*ROW('Sanitation Data'!G145)))</f>
        <v/>
      </c>
      <c r="DD151" s="300" t="str">
        <f ca="true">+IF(OFFSET('Sanitation Data'!$G$32,0,10*ROW('Sanitation Data'!G145))="","",OFFSET('Sanitation Data'!$G$32,0,10*ROW('Sanitation Data'!G145)))</f>
        <v/>
      </c>
      <c r="DE151" s="300" t="str">
        <f ca="true">+IF(OFFSET('Sanitation Data'!$H$28,0,10*ROW('Sanitation Data'!H145))="","",OFFSET('Sanitation Data'!$H$28,0,10*ROW('Sanitation Data'!H145)))</f>
        <v/>
      </c>
      <c r="DF151" s="300" t="str">
        <f ca="true">+IF(OFFSET('Sanitation Data'!$H$29,0,10*ROW('Sanitation Data'!H145))="","",OFFSET('Sanitation Data'!$H$29,0,10*ROW('Sanitation Data'!H145)))</f>
        <v/>
      </c>
      <c r="DG151" s="300" t="str">
        <f ca="true">+IF(OFFSET('Sanitation Data'!$H$30,0,10*ROW('Sanitation Data'!H145))="","",OFFSET('Sanitation Data'!$H$30,0,10*ROW('Sanitation Data'!H145)))</f>
        <v/>
      </c>
      <c r="DH151" s="300" t="str">
        <f ca="true">+IF(OFFSET('Sanitation Data'!$H$31,0,10*ROW('Sanitation Data'!H145))="","",OFFSET('Sanitation Data'!$H$31,0,10*ROW('Sanitation Data'!H145)))</f>
        <v/>
      </c>
      <c r="DI151" s="300" t="str">
        <f ca="true">+IF(OFFSET('Sanitation Data'!$H$32,0,10*ROW('Sanitation Data'!H145))="","",OFFSET('Sanitation Data'!$H$32,0,10*ROW('Sanitation Data'!H145)))</f>
        <v/>
      </c>
      <c r="DJ151" s="300" t="str">
        <f ca="true">+IF(OFFSET('Sanitation Data'!$I$28,0,10*ROW('Sanitation Data'!I145))="","",OFFSET('Sanitation Data'!$I$28,0,10*ROW('Sanitation Data'!I145)))</f>
        <v/>
      </c>
      <c r="DK151" s="300" t="str">
        <f ca="true">+IF(OFFSET('Sanitation Data'!$I$29,0,10*ROW('Sanitation Data'!I145))="","",OFFSET('Sanitation Data'!$I$29,0,10*ROW('Sanitation Data'!I145)))</f>
        <v/>
      </c>
      <c r="DL151" s="300" t="str">
        <f ca="true">+IF(OFFSET('Sanitation Data'!$I$30,0,10*ROW('Sanitation Data'!I145))="","",OFFSET('Sanitation Data'!$I$30,0,10*ROW('Sanitation Data'!I145)))</f>
        <v/>
      </c>
      <c r="DM151" s="300" t="str">
        <f ca="true">+IF(OFFSET('Sanitation Data'!$I$31,0,10*ROW('Sanitation Data'!I145))="","",OFFSET('Sanitation Data'!$I$31,0,10*ROW('Sanitation Data'!I145)))</f>
        <v/>
      </c>
      <c r="DN151" s="300" t="str">
        <f ca="true">+IF(OFFSET('Sanitation Data'!$I$32,0,10*ROW('Sanitation Data'!I145))="","",OFFSET('Sanitation Data'!$I$32,0,10*ROW('Sanitation Data'!I145)))</f>
        <v/>
      </c>
      <c r="DO151" s="300" t="str">
        <f ca="true">+IF(OFFSET('Hygiene Data'!$D$11,0,10*ROW('Hygiene Data'!D145))="","",OFFSET('Hygiene Data'!$D$11,0,10*ROW('Hygiene Data'!D145)))</f>
        <v/>
      </c>
      <c r="DP151" s="300" t="str">
        <f ca="true">+IF(OFFSET('Hygiene Data'!$D$12,0,10*ROW('Hygiene Data'!D145))="","",OFFSET('Hygiene Data'!$D$12,0,10*ROW('Hygiene Data'!D145)))</f>
        <v/>
      </c>
      <c r="DQ151" s="300" t="str">
        <f ca="true">+IF(OFFSET('Hygiene Data'!$D$13,0,10*ROW('Hygiene Data'!D145))="","",OFFSET('Hygiene Data'!$D$13,0,10*ROW('Hygiene Data'!D145)))</f>
        <v/>
      </c>
      <c r="DR151" s="300" t="str">
        <f ca="true">+IF(OFFSET('Hygiene Data'!$E$11,0,10*ROW('Hygiene Data'!E145))="","",OFFSET('Hygiene Data'!$E$11,0,10*ROW('Hygiene Data'!E145)))</f>
        <v/>
      </c>
      <c r="DS151" s="300" t="str">
        <f ca="true">+IF(OFFSET('Hygiene Data'!$E$12,0,10*ROW('Hygiene Data'!E145))="","",OFFSET('Hygiene Data'!$E$12,0,10*ROW('Hygiene Data'!E145)))</f>
        <v/>
      </c>
      <c r="DT151" s="300" t="str">
        <f ca="true">+IF(OFFSET('Hygiene Data'!$E$13,0,10*ROW('Hygiene Data'!E145))="","",OFFSET('Hygiene Data'!$E$13,0,10*ROW('Hygiene Data'!E145)))</f>
        <v/>
      </c>
      <c r="DU151" s="300" t="str">
        <f ca="true">+IF(OFFSET('Hygiene Data'!$F$11,0,10*ROW('Hygiene Data'!F145))="","",OFFSET('Hygiene Data'!$F$11,0,10*ROW('Hygiene Data'!F145)))</f>
        <v/>
      </c>
      <c r="DV151" s="300" t="str">
        <f ca="true">+IF(OFFSET('Hygiene Data'!$F$12,0,10*ROW('Hygiene Data'!F145))="","",OFFSET('Hygiene Data'!$F$12,0,10*ROW('Hygiene Data'!F145)))</f>
        <v/>
      </c>
      <c r="DW151" s="300" t="str">
        <f ca="true">+IF(OFFSET('Hygiene Data'!$F$13,0,10*ROW('Hygiene Data'!F145))="","",OFFSET('Hygiene Data'!$F$13,0,10*ROW('Hygiene Data'!F145)))</f>
        <v/>
      </c>
      <c r="DX151" s="300" t="str">
        <f ca="true">+IF(OFFSET('Hygiene Data'!$G$11,0,10*ROW('Hygiene Data'!G145))="","",OFFSET('Hygiene Data'!$G$11,0,10*ROW('Hygiene Data'!G145)))</f>
        <v/>
      </c>
      <c r="DY151" s="300" t="str">
        <f ca="true">+IF(OFFSET('Hygiene Data'!$G$12,0,10*ROW('Hygiene Data'!G145))="","",OFFSET('Hygiene Data'!$G$12,0,10*ROW('Hygiene Data'!G145)))</f>
        <v/>
      </c>
      <c r="DZ151" s="300" t="str">
        <f ca="true">+IF(OFFSET('Hygiene Data'!$G$13,0,10*ROW('Hygiene Data'!G145))="","",OFFSET('Hygiene Data'!$G$13,0,10*ROW('Hygiene Data'!G145)))</f>
        <v/>
      </c>
      <c r="EA151" s="300" t="str">
        <f ca="true">+IF(OFFSET('Hygiene Data'!$H$11,0,10*ROW('Hygiene Data'!H145))="","",OFFSET('Hygiene Data'!$H$11,0,10*ROW('Hygiene Data'!H145)))</f>
        <v/>
      </c>
      <c r="EB151" s="300" t="str">
        <f ca="true">+IF(OFFSET('Hygiene Data'!$H$12,0,10*ROW('Hygiene Data'!H145))="","",OFFSET('Hygiene Data'!$H$12,0,10*ROW('Hygiene Data'!H145)))</f>
        <v/>
      </c>
      <c r="EC151" s="300" t="str">
        <f ca="true">+IF(OFFSET('Hygiene Data'!$H$13,0,10*ROW('Hygiene Data'!H145))="","",OFFSET('Hygiene Data'!$H$13,0,10*ROW('Hygiene Data'!H145)))</f>
        <v/>
      </c>
      <c r="ED151" s="300" t="str">
        <f ca="true">+IF(OFFSET('Hygiene Data'!$I$11,0,10*ROW('Hygiene Data'!I145))="","",OFFSET('Hygiene Data'!$I$11,0,10*ROW('Hygiene Data'!I145)))</f>
        <v/>
      </c>
      <c r="EE151" s="300" t="str">
        <f ca="true">+IF(OFFSET('Hygiene Data'!$I$12,0,10*ROW('Hygiene Data'!I145))="","",OFFSET('Hygiene Data'!$I$12,0,10*ROW('Hygiene Data'!I145)))</f>
        <v/>
      </c>
      <c r="EF151" s="300"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57"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0"/>
      <c r="BS152" s="300" t="str">
        <f ca="true">+IF(OFFSET('Water Data'!$D$27,0,10*ROW('Water Data'!D146))="","",OFFSET('Water Data'!$D$27,0,10*ROW('Water Data'!D146)))</f>
        <v/>
      </c>
      <c r="BT152" s="300" t="str">
        <f ca="true">+IF(OFFSET('Water Data'!$D$28,0,10*ROW('Water Data'!D146))="","",OFFSET('Water Data'!$D$28,0,10*ROW('Water Data'!D146)))</f>
        <v/>
      </c>
      <c r="BU152" s="300" t="str">
        <f ca="true">+IF(OFFSET('Water Data'!$D$29,0,10*ROW('Water Data'!D146))="","",OFFSET('Water Data'!$D$29,0,10*ROW('Water Data'!D146)))</f>
        <v/>
      </c>
      <c r="BV152" s="300" t="str">
        <f ca="true">+IF(OFFSET('Water Data'!$E$27,0,10*ROW('Water Data'!E146))="","",OFFSET('Water Data'!$E$27,0,10*ROW('Water Data'!E146)))</f>
        <v/>
      </c>
      <c r="BW152" s="300" t="str">
        <f ca="true">+IF(OFFSET('Water Data'!$E$28,0,10*ROW('Water Data'!E146))="","",OFFSET('Water Data'!$E$28,0,10*ROW('Water Data'!E146)))</f>
        <v/>
      </c>
      <c r="BX152" s="300" t="str">
        <f ca="true">+IF(OFFSET('Water Data'!$E$29,0,10*ROW('Water Data'!E146))="","",OFFSET('Water Data'!$E$29,0,10*ROW('Water Data'!E146)))</f>
        <v/>
      </c>
      <c r="BY152" s="300" t="str">
        <f ca="true">+IF(OFFSET('Water Data'!$F$27,0,10*ROW('Water Data'!F146))="","",OFFSET('Water Data'!$F$27,0,10*ROW('Water Data'!F146)))</f>
        <v/>
      </c>
      <c r="BZ152" s="300" t="str">
        <f ca="true">+IF(OFFSET('Water Data'!$F$28,0,10*ROW('Water Data'!F146))="","",OFFSET('Water Data'!$F$28,0,10*ROW('Water Data'!F146)))</f>
        <v/>
      </c>
      <c r="CA152" s="300" t="str">
        <f ca="true">+IF(OFFSET('Water Data'!$F$29,0,10*ROW('Water Data'!F146))="","",OFFSET('Water Data'!$F$29,0,10*ROW('Water Data'!F146)))</f>
        <v/>
      </c>
      <c r="CB152" s="300" t="str">
        <f ca="true">+IF(OFFSET('Water Data'!$G$27,0,10*ROW('Water Data'!G146))="","",OFFSET('Water Data'!$G$27,0,10*ROW('Water Data'!G146)))</f>
        <v/>
      </c>
      <c r="CC152" s="300" t="str">
        <f ca="true">+IF(OFFSET('Water Data'!$G$28,0,10*ROW('Water Data'!G146))="","",OFFSET('Water Data'!$G$28,0,10*ROW('Water Data'!G146)))</f>
        <v/>
      </c>
      <c r="CD152" s="300" t="str">
        <f ca="true">+IF(OFFSET('Water Data'!$G$29,0,10*ROW('Water Data'!G146))="","",OFFSET('Water Data'!$G$29,0,10*ROW('Water Data'!G146)))</f>
        <v/>
      </c>
      <c r="CE152" s="300" t="str">
        <f ca="true">+IF(OFFSET('Water Data'!$H$27,0,10*ROW('Water Data'!H146))="","",OFFSET('Water Data'!$H$27,0,10*ROW('Water Data'!H146)))</f>
        <v/>
      </c>
      <c r="CF152" s="300" t="str">
        <f ca="true">+IF(OFFSET('Water Data'!$H$28,0,10*ROW('Water Data'!H146))="","",OFFSET('Water Data'!$H$28,0,10*ROW('Water Data'!H146)))</f>
        <v/>
      </c>
      <c r="CG152" s="300" t="str">
        <f ca="true">+IF(OFFSET('Water Data'!$H$29,0,10*ROW('Water Data'!H146))="","",OFFSET('Water Data'!$H$29,0,10*ROW('Water Data'!H146)))</f>
        <v/>
      </c>
      <c r="CH152" s="300" t="str">
        <f ca="true">+IF(OFFSET('Water Data'!$I$27,0,10*ROW('Water Data'!I146))="","",OFFSET('Water Data'!$I$27,0,10*ROW('Water Data'!I146)))</f>
        <v/>
      </c>
      <c r="CI152" s="300" t="str">
        <f ca="true">+IF(OFFSET('Water Data'!$I$28,0,10*ROW('Water Data'!I146))="","",OFFSET('Water Data'!$I$28,0,10*ROW('Water Data'!I146)))</f>
        <v/>
      </c>
      <c r="CJ152" s="300" t="str">
        <f ca="true">+IF(OFFSET('Water Data'!$I$29,0,10*ROW('Water Data'!I146))="","",OFFSET('Water Data'!$I$29,0,10*ROW('Water Data'!I146)))</f>
        <v/>
      </c>
      <c r="CK152" s="300" t="str">
        <f ca="true">+IF(OFFSET('Sanitation Data'!$D$28,0,10*ROW('Sanitation Data'!D146))="","",OFFSET('Sanitation Data'!$D$28,0,10*ROW('Sanitation Data'!D146)))</f>
        <v/>
      </c>
      <c r="CL152" s="300" t="str">
        <f ca="true">+IF(OFFSET('Sanitation Data'!$D$29,0,10*ROW('Sanitation Data'!D146))="","",OFFSET('Sanitation Data'!$D$29,0,10*ROW('Sanitation Data'!D146)))</f>
        <v/>
      </c>
      <c r="CM152" s="300" t="str">
        <f ca="true">+IF(OFFSET('Sanitation Data'!$D$30,0,10*ROW('Sanitation Data'!D146))="","",OFFSET('Sanitation Data'!$D$30,0,10*ROW('Sanitation Data'!D146)))</f>
        <v/>
      </c>
      <c r="CN152" s="300" t="str">
        <f ca="true">+IF(OFFSET('Sanitation Data'!$D$31,0,10*ROW('Sanitation Data'!D146))="","",OFFSET('Sanitation Data'!$D$31,0,10*ROW('Sanitation Data'!D146)))</f>
        <v/>
      </c>
      <c r="CO152" s="300" t="str">
        <f ca="true">+IF(OFFSET('Sanitation Data'!$D$32,0,10*ROW('Sanitation Data'!D146))="","",OFFSET('Sanitation Data'!$D$32,0,10*ROW('Sanitation Data'!D146)))</f>
        <v/>
      </c>
      <c r="CP152" s="300" t="str">
        <f ca="true">+IF(OFFSET('Sanitation Data'!$E$28,0,10*ROW('Sanitation Data'!E146))="","",OFFSET('Sanitation Data'!$E$28,0,10*ROW('Sanitation Data'!E146)))</f>
        <v/>
      </c>
      <c r="CQ152" s="300" t="str">
        <f ca="true">+IF(OFFSET('Sanitation Data'!$E$29,0,10*ROW('Sanitation Data'!E146))="","",OFFSET('Sanitation Data'!$E$29,0,10*ROW('Sanitation Data'!E146)))</f>
        <v/>
      </c>
      <c r="CR152" s="300" t="str">
        <f ca="true">+IF(OFFSET('Sanitation Data'!$E$30,0,10*ROW('Sanitation Data'!E146))="","",OFFSET('Sanitation Data'!$E$30,0,10*ROW('Sanitation Data'!E146)))</f>
        <v/>
      </c>
      <c r="CS152" s="300" t="str">
        <f ca="true">+IF(OFFSET('Sanitation Data'!$E$31,0,10*ROW('Sanitation Data'!E146))="","",OFFSET('Sanitation Data'!$E$31,0,10*ROW('Sanitation Data'!E146)))</f>
        <v/>
      </c>
      <c r="CT152" s="300" t="str">
        <f ca="true">+IF(OFFSET('Sanitation Data'!$E$32,0,10*ROW('Sanitation Data'!E146))="","",OFFSET('Sanitation Data'!$E$32,0,10*ROW('Sanitation Data'!E146)))</f>
        <v/>
      </c>
      <c r="CU152" s="300" t="str">
        <f ca="true">+IF(OFFSET('Sanitation Data'!$F$28,0,10*ROW('Sanitation Data'!F146))="","",OFFSET('Sanitation Data'!$F$28,0,10*ROW('Sanitation Data'!F146)))</f>
        <v/>
      </c>
      <c r="CV152" s="300" t="str">
        <f ca="true">+IF(OFFSET('Sanitation Data'!$F$29,0,10*ROW('Sanitation Data'!F146))="","",OFFSET('Sanitation Data'!$F$29,0,10*ROW('Sanitation Data'!F146)))</f>
        <v/>
      </c>
      <c r="CW152" s="300" t="str">
        <f ca="true">+IF(OFFSET('Sanitation Data'!$F$30,0,10*ROW('Sanitation Data'!F146))="","",OFFSET('Sanitation Data'!$F$30,0,10*ROW('Sanitation Data'!F146)))</f>
        <v/>
      </c>
      <c r="CX152" s="300" t="str">
        <f ca="true">+IF(OFFSET('Sanitation Data'!$F$31,0,10*ROW('Sanitation Data'!F146))="","",OFFSET('Sanitation Data'!$F$31,0,10*ROW('Sanitation Data'!F146)))</f>
        <v/>
      </c>
      <c r="CY152" s="300" t="str">
        <f ca="true">+IF(OFFSET('Sanitation Data'!$F$32,0,10*ROW('Sanitation Data'!F146))="","",OFFSET('Sanitation Data'!$F$32,0,10*ROW('Sanitation Data'!F146)))</f>
        <v/>
      </c>
      <c r="CZ152" s="300" t="str">
        <f ca="true">+IF(OFFSET('Sanitation Data'!$G$28,0,10*ROW('Sanitation Data'!G146))="","",OFFSET('Sanitation Data'!$G$28,0,10*ROW('Sanitation Data'!G146)))</f>
        <v/>
      </c>
      <c r="DA152" s="300" t="str">
        <f ca="true">+IF(OFFSET('Sanitation Data'!$G$29,0,10*ROW('Sanitation Data'!G146))="","",OFFSET('Sanitation Data'!$G$29,0,10*ROW('Sanitation Data'!G146)))</f>
        <v/>
      </c>
      <c r="DB152" s="300" t="str">
        <f ca="true">+IF(OFFSET('Sanitation Data'!$G$30,0,10*ROW('Sanitation Data'!G146))="","",OFFSET('Sanitation Data'!$G$30,0,10*ROW('Sanitation Data'!G146)))</f>
        <v/>
      </c>
      <c r="DC152" s="300" t="str">
        <f ca="true">+IF(OFFSET('Sanitation Data'!$G$31,0,10*ROW('Sanitation Data'!G146))="","",OFFSET('Sanitation Data'!$G$31,0,10*ROW('Sanitation Data'!G146)))</f>
        <v/>
      </c>
      <c r="DD152" s="300" t="str">
        <f ca="true">+IF(OFFSET('Sanitation Data'!$G$32,0,10*ROW('Sanitation Data'!G146))="","",OFFSET('Sanitation Data'!$G$32,0,10*ROW('Sanitation Data'!G146)))</f>
        <v/>
      </c>
      <c r="DE152" s="300" t="str">
        <f ca="true">+IF(OFFSET('Sanitation Data'!$H$28,0,10*ROW('Sanitation Data'!H146))="","",OFFSET('Sanitation Data'!$H$28,0,10*ROW('Sanitation Data'!H146)))</f>
        <v/>
      </c>
      <c r="DF152" s="300" t="str">
        <f ca="true">+IF(OFFSET('Sanitation Data'!$H$29,0,10*ROW('Sanitation Data'!H146))="","",OFFSET('Sanitation Data'!$H$29,0,10*ROW('Sanitation Data'!H146)))</f>
        <v/>
      </c>
      <c r="DG152" s="300" t="str">
        <f ca="true">+IF(OFFSET('Sanitation Data'!$H$30,0,10*ROW('Sanitation Data'!H146))="","",OFFSET('Sanitation Data'!$H$30,0,10*ROW('Sanitation Data'!H146)))</f>
        <v/>
      </c>
      <c r="DH152" s="300" t="str">
        <f ca="true">+IF(OFFSET('Sanitation Data'!$H$31,0,10*ROW('Sanitation Data'!H146))="","",OFFSET('Sanitation Data'!$H$31,0,10*ROW('Sanitation Data'!H146)))</f>
        <v/>
      </c>
      <c r="DI152" s="300" t="str">
        <f ca="true">+IF(OFFSET('Sanitation Data'!$H$32,0,10*ROW('Sanitation Data'!H146))="","",OFFSET('Sanitation Data'!$H$32,0,10*ROW('Sanitation Data'!H146)))</f>
        <v/>
      </c>
      <c r="DJ152" s="300" t="str">
        <f ca="true">+IF(OFFSET('Sanitation Data'!$I$28,0,10*ROW('Sanitation Data'!I146))="","",OFFSET('Sanitation Data'!$I$28,0,10*ROW('Sanitation Data'!I146)))</f>
        <v/>
      </c>
      <c r="DK152" s="300" t="str">
        <f ca="true">+IF(OFFSET('Sanitation Data'!$I$29,0,10*ROW('Sanitation Data'!I146))="","",OFFSET('Sanitation Data'!$I$29,0,10*ROW('Sanitation Data'!I146)))</f>
        <v/>
      </c>
      <c r="DL152" s="300" t="str">
        <f ca="true">+IF(OFFSET('Sanitation Data'!$I$30,0,10*ROW('Sanitation Data'!I146))="","",OFFSET('Sanitation Data'!$I$30,0,10*ROW('Sanitation Data'!I146)))</f>
        <v/>
      </c>
      <c r="DM152" s="300" t="str">
        <f ca="true">+IF(OFFSET('Sanitation Data'!$I$31,0,10*ROW('Sanitation Data'!I146))="","",OFFSET('Sanitation Data'!$I$31,0,10*ROW('Sanitation Data'!I146)))</f>
        <v/>
      </c>
      <c r="DN152" s="300" t="str">
        <f ca="true">+IF(OFFSET('Sanitation Data'!$I$32,0,10*ROW('Sanitation Data'!I146))="","",OFFSET('Sanitation Data'!$I$32,0,10*ROW('Sanitation Data'!I146)))</f>
        <v/>
      </c>
      <c r="DO152" s="300" t="str">
        <f ca="true">+IF(OFFSET('Hygiene Data'!$D$11,0,10*ROW('Hygiene Data'!D146))="","",OFFSET('Hygiene Data'!$D$11,0,10*ROW('Hygiene Data'!D146)))</f>
        <v/>
      </c>
      <c r="DP152" s="300" t="str">
        <f ca="true">+IF(OFFSET('Hygiene Data'!$D$12,0,10*ROW('Hygiene Data'!D146))="","",OFFSET('Hygiene Data'!$D$12,0,10*ROW('Hygiene Data'!D146)))</f>
        <v/>
      </c>
      <c r="DQ152" s="300" t="str">
        <f ca="true">+IF(OFFSET('Hygiene Data'!$D$13,0,10*ROW('Hygiene Data'!D146))="","",OFFSET('Hygiene Data'!$D$13,0,10*ROW('Hygiene Data'!D146)))</f>
        <v/>
      </c>
      <c r="DR152" s="300" t="str">
        <f ca="true">+IF(OFFSET('Hygiene Data'!$E$11,0,10*ROW('Hygiene Data'!E146))="","",OFFSET('Hygiene Data'!$E$11,0,10*ROW('Hygiene Data'!E146)))</f>
        <v/>
      </c>
      <c r="DS152" s="300" t="str">
        <f ca="true">+IF(OFFSET('Hygiene Data'!$E$12,0,10*ROW('Hygiene Data'!E146))="","",OFFSET('Hygiene Data'!$E$12,0,10*ROW('Hygiene Data'!E146)))</f>
        <v/>
      </c>
      <c r="DT152" s="300" t="str">
        <f ca="true">+IF(OFFSET('Hygiene Data'!$E$13,0,10*ROW('Hygiene Data'!E146))="","",OFFSET('Hygiene Data'!$E$13,0,10*ROW('Hygiene Data'!E146)))</f>
        <v/>
      </c>
      <c r="DU152" s="300" t="str">
        <f ca="true">+IF(OFFSET('Hygiene Data'!$F$11,0,10*ROW('Hygiene Data'!F146))="","",OFFSET('Hygiene Data'!$F$11,0,10*ROW('Hygiene Data'!F146)))</f>
        <v/>
      </c>
      <c r="DV152" s="300" t="str">
        <f ca="true">+IF(OFFSET('Hygiene Data'!$F$12,0,10*ROW('Hygiene Data'!F146))="","",OFFSET('Hygiene Data'!$F$12,0,10*ROW('Hygiene Data'!F146)))</f>
        <v/>
      </c>
      <c r="DW152" s="300" t="str">
        <f ca="true">+IF(OFFSET('Hygiene Data'!$F$13,0,10*ROW('Hygiene Data'!F146))="","",OFFSET('Hygiene Data'!$F$13,0,10*ROW('Hygiene Data'!F146)))</f>
        <v/>
      </c>
      <c r="DX152" s="300" t="str">
        <f ca="true">+IF(OFFSET('Hygiene Data'!$G$11,0,10*ROW('Hygiene Data'!G146))="","",OFFSET('Hygiene Data'!$G$11,0,10*ROW('Hygiene Data'!G146)))</f>
        <v/>
      </c>
      <c r="DY152" s="300" t="str">
        <f ca="true">+IF(OFFSET('Hygiene Data'!$G$12,0,10*ROW('Hygiene Data'!G146))="","",OFFSET('Hygiene Data'!$G$12,0,10*ROW('Hygiene Data'!G146)))</f>
        <v/>
      </c>
      <c r="DZ152" s="300" t="str">
        <f ca="true">+IF(OFFSET('Hygiene Data'!$G$13,0,10*ROW('Hygiene Data'!G146))="","",OFFSET('Hygiene Data'!$G$13,0,10*ROW('Hygiene Data'!G146)))</f>
        <v/>
      </c>
      <c r="EA152" s="300" t="str">
        <f ca="true">+IF(OFFSET('Hygiene Data'!$H$11,0,10*ROW('Hygiene Data'!H146))="","",OFFSET('Hygiene Data'!$H$11,0,10*ROW('Hygiene Data'!H146)))</f>
        <v/>
      </c>
      <c r="EB152" s="300" t="str">
        <f ca="true">+IF(OFFSET('Hygiene Data'!$H$12,0,10*ROW('Hygiene Data'!H146))="","",OFFSET('Hygiene Data'!$H$12,0,10*ROW('Hygiene Data'!H146)))</f>
        <v/>
      </c>
      <c r="EC152" s="300" t="str">
        <f ca="true">+IF(OFFSET('Hygiene Data'!$H$13,0,10*ROW('Hygiene Data'!H146))="","",OFFSET('Hygiene Data'!$H$13,0,10*ROW('Hygiene Data'!H146)))</f>
        <v/>
      </c>
      <c r="ED152" s="300" t="str">
        <f ca="true">+IF(OFFSET('Hygiene Data'!$I$11,0,10*ROW('Hygiene Data'!I146))="","",OFFSET('Hygiene Data'!$I$11,0,10*ROW('Hygiene Data'!I146)))</f>
        <v/>
      </c>
      <c r="EE152" s="300" t="str">
        <f ca="true">+IF(OFFSET('Hygiene Data'!$I$12,0,10*ROW('Hygiene Data'!I146))="","",OFFSET('Hygiene Data'!$I$12,0,10*ROW('Hygiene Data'!I146)))</f>
        <v/>
      </c>
      <c r="EF152" s="300"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57"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0"/>
      <c r="BS153" s="300" t="str">
        <f ca="true">+IF(OFFSET('Water Data'!$D$27,0,10*ROW('Water Data'!D147))="","",OFFSET('Water Data'!$D$27,0,10*ROW('Water Data'!D147)))</f>
        <v/>
      </c>
      <c r="BT153" s="300" t="str">
        <f ca="true">+IF(OFFSET('Water Data'!$D$28,0,10*ROW('Water Data'!D147))="","",OFFSET('Water Data'!$D$28,0,10*ROW('Water Data'!D147)))</f>
        <v/>
      </c>
      <c r="BU153" s="300" t="str">
        <f ca="true">+IF(OFFSET('Water Data'!$D$29,0,10*ROW('Water Data'!D147))="","",OFFSET('Water Data'!$D$29,0,10*ROW('Water Data'!D147)))</f>
        <v/>
      </c>
      <c r="BV153" s="300" t="str">
        <f ca="true">+IF(OFFSET('Water Data'!$E$27,0,10*ROW('Water Data'!E147))="","",OFFSET('Water Data'!$E$27,0,10*ROW('Water Data'!E147)))</f>
        <v/>
      </c>
      <c r="BW153" s="300" t="str">
        <f ca="true">+IF(OFFSET('Water Data'!$E$28,0,10*ROW('Water Data'!E147))="","",OFFSET('Water Data'!$E$28,0,10*ROW('Water Data'!E147)))</f>
        <v/>
      </c>
      <c r="BX153" s="300" t="str">
        <f ca="true">+IF(OFFSET('Water Data'!$E$29,0,10*ROW('Water Data'!E147))="","",OFFSET('Water Data'!$E$29,0,10*ROW('Water Data'!E147)))</f>
        <v/>
      </c>
      <c r="BY153" s="300" t="str">
        <f ca="true">+IF(OFFSET('Water Data'!$F$27,0,10*ROW('Water Data'!F147))="","",OFFSET('Water Data'!$F$27,0,10*ROW('Water Data'!F147)))</f>
        <v/>
      </c>
      <c r="BZ153" s="300" t="str">
        <f ca="true">+IF(OFFSET('Water Data'!$F$28,0,10*ROW('Water Data'!F147))="","",OFFSET('Water Data'!$F$28,0,10*ROW('Water Data'!F147)))</f>
        <v/>
      </c>
      <c r="CA153" s="300" t="str">
        <f ca="true">+IF(OFFSET('Water Data'!$F$29,0,10*ROW('Water Data'!F147))="","",OFFSET('Water Data'!$F$29,0,10*ROW('Water Data'!F147)))</f>
        <v/>
      </c>
      <c r="CB153" s="300" t="str">
        <f ca="true">+IF(OFFSET('Water Data'!$G$27,0,10*ROW('Water Data'!G147))="","",OFFSET('Water Data'!$G$27,0,10*ROW('Water Data'!G147)))</f>
        <v/>
      </c>
      <c r="CC153" s="300" t="str">
        <f ca="true">+IF(OFFSET('Water Data'!$G$28,0,10*ROW('Water Data'!G147))="","",OFFSET('Water Data'!$G$28,0,10*ROW('Water Data'!G147)))</f>
        <v/>
      </c>
      <c r="CD153" s="300" t="str">
        <f ca="true">+IF(OFFSET('Water Data'!$G$29,0,10*ROW('Water Data'!G147))="","",OFFSET('Water Data'!$G$29,0,10*ROW('Water Data'!G147)))</f>
        <v/>
      </c>
      <c r="CE153" s="300" t="str">
        <f ca="true">+IF(OFFSET('Water Data'!$H$27,0,10*ROW('Water Data'!H147))="","",OFFSET('Water Data'!$H$27,0,10*ROW('Water Data'!H147)))</f>
        <v/>
      </c>
      <c r="CF153" s="300" t="str">
        <f ca="true">+IF(OFFSET('Water Data'!$H$28,0,10*ROW('Water Data'!H147))="","",OFFSET('Water Data'!$H$28,0,10*ROW('Water Data'!H147)))</f>
        <v/>
      </c>
      <c r="CG153" s="300" t="str">
        <f ca="true">+IF(OFFSET('Water Data'!$H$29,0,10*ROW('Water Data'!H147))="","",OFFSET('Water Data'!$H$29,0,10*ROW('Water Data'!H147)))</f>
        <v/>
      </c>
      <c r="CH153" s="300" t="str">
        <f ca="true">+IF(OFFSET('Water Data'!$I$27,0,10*ROW('Water Data'!I147))="","",OFFSET('Water Data'!$I$27,0,10*ROW('Water Data'!I147)))</f>
        <v/>
      </c>
      <c r="CI153" s="300" t="str">
        <f ca="true">+IF(OFFSET('Water Data'!$I$28,0,10*ROW('Water Data'!I147))="","",OFFSET('Water Data'!$I$28,0,10*ROW('Water Data'!I147)))</f>
        <v/>
      </c>
      <c r="CJ153" s="300" t="str">
        <f ca="true">+IF(OFFSET('Water Data'!$I$29,0,10*ROW('Water Data'!I147))="","",OFFSET('Water Data'!$I$29,0,10*ROW('Water Data'!I147)))</f>
        <v/>
      </c>
      <c r="CK153" s="300" t="str">
        <f ca="true">+IF(OFFSET('Sanitation Data'!$D$28,0,10*ROW('Sanitation Data'!D147))="","",OFFSET('Sanitation Data'!$D$28,0,10*ROW('Sanitation Data'!D147)))</f>
        <v/>
      </c>
      <c r="CL153" s="300" t="str">
        <f ca="true">+IF(OFFSET('Sanitation Data'!$D$29,0,10*ROW('Sanitation Data'!D147))="","",OFFSET('Sanitation Data'!$D$29,0,10*ROW('Sanitation Data'!D147)))</f>
        <v/>
      </c>
      <c r="CM153" s="300" t="str">
        <f ca="true">+IF(OFFSET('Sanitation Data'!$D$30,0,10*ROW('Sanitation Data'!D147))="","",OFFSET('Sanitation Data'!$D$30,0,10*ROW('Sanitation Data'!D147)))</f>
        <v/>
      </c>
      <c r="CN153" s="300" t="str">
        <f ca="true">+IF(OFFSET('Sanitation Data'!$D$31,0,10*ROW('Sanitation Data'!D147))="","",OFFSET('Sanitation Data'!$D$31,0,10*ROW('Sanitation Data'!D147)))</f>
        <v/>
      </c>
      <c r="CO153" s="300" t="str">
        <f ca="true">+IF(OFFSET('Sanitation Data'!$D$32,0,10*ROW('Sanitation Data'!D147))="","",OFFSET('Sanitation Data'!$D$32,0,10*ROW('Sanitation Data'!D147)))</f>
        <v/>
      </c>
      <c r="CP153" s="300" t="str">
        <f ca="true">+IF(OFFSET('Sanitation Data'!$E$28,0,10*ROW('Sanitation Data'!E147))="","",OFFSET('Sanitation Data'!$E$28,0,10*ROW('Sanitation Data'!E147)))</f>
        <v/>
      </c>
      <c r="CQ153" s="300" t="str">
        <f ca="true">+IF(OFFSET('Sanitation Data'!$E$29,0,10*ROW('Sanitation Data'!E147))="","",OFFSET('Sanitation Data'!$E$29,0,10*ROW('Sanitation Data'!E147)))</f>
        <v/>
      </c>
      <c r="CR153" s="300" t="str">
        <f ca="true">+IF(OFFSET('Sanitation Data'!$E$30,0,10*ROW('Sanitation Data'!E147))="","",OFFSET('Sanitation Data'!$E$30,0,10*ROW('Sanitation Data'!E147)))</f>
        <v/>
      </c>
      <c r="CS153" s="300" t="str">
        <f ca="true">+IF(OFFSET('Sanitation Data'!$E$31,0,10*ROW('Sanitation Data'!E147))="","",OFFSET('Sanitation Data'!$E$31,0,10*ROW('Sanitation Data'!E147)))</f>
        <v/>
      </c>
      <c r="CT153" s="300" t="str">
        <f ca="true">+IF(OFFSET('Sanitation Data'!$E$32,0,10*ROW('Sanitation Data'!E147))="","",OFFSET('Sanitation Data'!$E$32,0,10*ROW('Sanitation Data'!E147)))</f>
        <v/>
      </c>
      <c r="CU153" s="300" t="str">
        <f ca="true">+IF(OFFSET('Sanitation Data'!$F$28,0,10*ROW('Sanitation Data'!F147))="","",OFFSET('Sanitation Data'!$F$28,0,10*ROW('Sanitation Data'!F147)))</f>
        <v/>
      </c>
      <c r="CV153" s="300" t="str">
        <f ca="true">+IF(OFFSET('Sanitation Data'!$F$29,0,10*ROW('Sanitation Data'!F147))="","",OFFSET('Sanitation Data'!$F$29,0,10*ROW('Sanitation Data'!F147)))</f>
        <v/>
      </c>
      <c r="CW153" s="300" t="str">
        <f ca="true">+IF(OFFSET('Sanitation Data'!$F$30,0,10*ROW('Sanitation Data'!F147))="","",OFFSET('Sanitation Data'!$F$30,0,10*ROW('Sanitation Data'!F147)))</f>
        <v/>
      </c>
      <c r="CX153" s="300" t="str">
        <f ca="true">+IF(OFFSET('Sanitation Data'!$F$31,0,10*ROW('Sanitation Data'!F147))="","",OFFSET('Sanitation Data'!$F$31,0,10*ROW('Sanitation Data'!F147)))</f>
        <v/>
      </c>
      <c r="CY153" s="300" t="str">
        <f ca="true">+IF(OFFSET('Sanitation Data'!$F$32,0,10*ROW('Sanitation Data'!F147))="","",OFFSET('Sanitation Data'!$F$32,0,10*ROW('Sanitation Data'!F147)))</f>
        <v/>
      </c>
      <c r="CZ153" s="300" t="str">
        <f ca="true">+IF(OFFSET('Sanitation Data'!$G$28,0,10*ROW('Sanitation Data'!G147))="","",OFFSET('Sanitation Data'!$G$28,0,10*ROW('Sanitation Data'!G147)))</f>
        <v/>
      </c>
      <c r="DA153" s="300" t="str">
        <f ca="true">+IF(OFFSET('Sanitation Data'!$G$29,0,10*ROW('Sanitation Data'!G147))="","",OFFSET('Sanitation Data'!$G$29,0,10*ROW('Sanitation Data'!G147)))</f>
        <v/>
      </c>
      <c r="DB153" s="300" t="str">
        <f ca="true">+IF(OFFSET('Sanitation Data'!$G$30,0,10*ROW('Sanitation Data'!G147))="","",OFFSET('Sanitation Data'!$G$30,0,10*ROW('Sanitation Data'!G147)))</f>
        <v/>
      </c>
      <c r="DC153" s="300" t="str">
        <f ca="true">+IF(OFFSET('Sanitation Data'!$G$31,0,10*ROW('Sanitation Data'!G147))="","",OFFSET('Sanitation Data'!$G$31,0,10*ROW('Sanitation Data'!G147)))</f>
        <v/>
      </c>
      <c r="DD153" s="300" t="str">
        <f ca="true">+IF(OFFSET('Sanitation Data'!$G$32,0,10*ROW('Sanitation Data'!G147))="","",OFFSET('Sanitation Data'!$G$32,0,10*ROW('Sanitation Data'!G147)))</f>
        <v/>
      </c>
      <c r="DE153" s="300" t="str">
        <f ca="true">+IF(OFFSET('Sanitation Data'!$H$28,0,10*ROW('Sanitation Data'!H147))="","",OFFSET('Sanitation Data'!$H$28,0,10*ROW('Sanitation Data'!H147)))</f>
        <v/>
      </c>
      <c r="DF153" s="300" t="str">
        <f ca="true">+IF(OFFSET('Sanitation Data'!$H$29,0,10*ROW('Sanitation Data'!H147))="","",OFFSET('Sanitation Data'!$H$29,0,10*ROW('Sanitation Data'!H147)))</f>
        <v/>
      </c>
      <c r="DG153" s="300" t="str">
        <f ca="true">+IF(OFFSET('Sanitation Data'!$H$30,0,10*ROW('Sanitation Data'!H147))="","",OFFSET('Sanitation Data'!$H$30,0,10*ROW('Sanitation Data'!H147)))</f>
        <v/>
      </c>
      <c r="DH153" s="300" t="str">
        <f ca="true">+IF(OFFSET('Sanitation Data'!$H$31,0,10*ROW('Sanitation Data'!H147))="","",OFFSET('Sanitation Data'!$H$31,0,10*ROW('Sanitation Data'!H147)))</f>
        <v/>
      </c>
      <c r="DI153" s="300" t="str">
        <f ca="true">+IF(OFFSET('Sanitation Data'!$H$32,0,10*ROW('Sanitation Data'!H147))="","",OFFSET('Sanitation Data'!$H$32,0,10*ROW('Sanitation Data'!H147)))</f>
        <v/>
      </c>
      <c r="DJ153" s="300" t="str">
        <f ca="true">+IF(OFFSET('Sanitation Data'!$I$28,0,10*ROW('Sanitation Data'!I147))="","",OFFSET('Sanitation Data'!$I$28,0,10*ROW('Sanitation Data'!I147)))</f>
        <v/>
      </c>
      <c r="DK153" s="300" t="str">
        <f ca="true">+IF(OFFSET('Sanitation Data'!$I$29,0,10*ROW('Sanitation Data'!I147))="","",OFFSET('Sanitation Data'!$I$29,0,10*ROW('Sanitation Data'!I147)))</f>
        <v/>
      </c>
      <c r="DL153" s="300" t="str">
        <f ca="true">+IF(OFFSET('Sanitation Data'!$I$30,0,10*ROW('Sanitation Data'!I147))="","",OFFSET('Sanitation Data'!$I$30,0,10*ROW('Sanitation Data'!I147)))</f>
        <v/>
      </c>
      <c r="DM153" s="300" t="str">
        <f ca="true">+IF(OFFSET('Sanitation Data'!$I$31,0,10*ROW('Sanitation Data'!I147))="","",OFFSET('Sanitation Data'!$I$31,0,10*ROW('Sanitation Data'!I147)))</f>
        <v/>
      </c>
      <c r="DN153" s="300" t="str">
        <f ca="true">+IF(OFFSET('Sanitation Data'!$I$32,0,10*ROW('Sanitation Data'!I147))="","",OFFSET('Sanitation Data'!$I$32,0,10*ROW('Sanitation Data'!I147)))</f>
        <v/>
      </c>
      <c r="DO153" s="300" t="str">
        <f ca="true">+IF(OFFSET('Hygiene Data'!$D$11,0,10*ROW('Hygiene Data'!D147))="","",OFFSET('Hygiene Data'!$D$11,0,10*ROW('Hygiene Data'!D147)))</f>
        <v/>
      </c>
      <c r="DP153" s="300" t="str">
        <f ca="true">+IF(OFFSET('Hygiene Data'!$D$12,0,10*ROW('Hygiene Data'!D147))="","",OFFSET('Hygiene Data'!$D$12,0,10*ROW('Hygiene Data'!D147)))</f>
        <v/>
      </c>
      <c r="DQ153" s="300" t="str">
        <f ca="true">+IF(OFFSET('Hygiene Data'!$D$13,0,10*ROW('Hygiene Data'!D147))="","",OFFSET('Hygiene Data'!$D$13,0,10*ROW('Hygiene Data'!D147)))</f>
        <v/>
      </c>
      <c r="DR153" s="300" t="str">
        <f ca="true">+IF(OFFSET('Hygiene Data'!$E$11,0,10*ROW('Hygiene Data'!E147))="","",OFFSET('Hygiene Data'!$E$11,0,10*ROW('Hygiene Data'!E147)))</f>
        <v/>
      </c>
      <c r="DS153" s="300" t="str">
        <f ca="true">+IF(OFFSET('Hygiene Data'!$E$12,0,10*ROW('Hygiene Data'!E147))="","",OFFSET('Hygiene Data'!$E$12,0,10*ROW('Hygiene Data'!E147)))</f>
        <v/>
      </c>
      <c r="DT153" s="300" t="str">
        <f ca="true">+IF(OFFSET('Hygiene Data'!$E$13,0,10*ROW('Hygiene Data'!E147))="","",OFFSET('Hygiene Data'!$E$13,0,10*ROW('Hygiene Data'!E147)))</f>
        <v/>
      </c>
      <c r="DU153" s="300" t="str">
        <f ca="true">+IF(OFFSET('Hygiene Data'!$F$11,0,10*ROW('Hygiene Data'!F147))="","",OFFSET('Hygiene Data'!$F$11,0,10*ROW('Hygiene Data'!F147)))</f>
        <v/>
      </c>
      <c r="DV153" s="300" t="str">
        <f ca="true">+IF(OFFSET('Hygiene Data'!$F$12,0,10*ROW('Hygiene Data'!F147))="","",OFFSET('Hygiene Data'!$F$12,0,10*ROW('Hygiene Data'!F147)))</f>
        <v/>
      </c>
      <c r="DW153" s="300" t="str">
        <f ca="true">+IF(OFFSET('Hygiene Data'!$F$13,0,10*ROW('Hygiene Data'!F147))="","",OFFSET('Hygiene Data'!$F$13,0,10*ROW('Hygiene Data'!F147)))</f>
        <v/>
      </c>
      <c r="DX153" s="300" t="str">
        <f ca="true">+IF(OFFSET('Hygiene Data'!$G$11,0,10*ROW('Hygiene Data'!G147))="","",OFFSET('Hygiene Data'!$G$11,0,10*ROW('Hygiene Data'!G147)))</f>
        <v/>
      </c>
      <c r="DY153" s="300" t="str">
        <f ca="true">+IF(OFFSET('Hygiene Data'!$G$12,0,10*ROW('Hygiene Data'!G147))="","",OFFSET('Hygiene Data'!$G$12,0,10*ROW('Hygiene Data'!G147)))</f>
        <v/>
      </c>
      <c r="DZ153" s="300" t="str">
        <f ca="true">+IF(OFFSET('Hygiene Data'!$G$13,0,10*ROW('Hygiene Data'!G147))="","",OFFSET('Hygiene Data'!$G$13,0,10*ROW('Hygiene Data'!G147)))</f>
        <v/>
      </c>
      <c r="EA153" s="300" t="str">
        <f ca="true">+IF(OFFSET('Hygiene Data'!$H$11,0,10*ROW('Hygiene Data'!H147))="","",OFFSET('Hygiene Data'!$H$11,0,10*ROW('Hygiene Data'!H147)))</f>
        <v/>
      </c>
      <c r="EB153" s="300" t="str">
        <f ca="true">+IF(OFFSET('Hygiene Data'!$H$12,0,10*ROW('Hygiene Data'!H147))="","",OFFSET('Hygiene Data'!$H$12,0,10*ROW('Hygiene Data'!H147)))</f>
        <v/>
      </c>
      <c r="EC153" s="300" t="str">
        <f ca="true">+IF(OFFSET('Hygiene Data'!$H$13,0,10*ROW('Hygiene Data'!H147))="","",OFFSET('Hygiene Data'!$H$13,0,10*ROW('Hygiene Data'!H147)))</f>
        <v/>
      </c>
      <c r="ED153" s="300" t="str">
        <f ca="true">+IF(OFFSET('Hygiene Data'!$I$11,0,10*ROW('Hygiene Data'!I147))="","",OFFSET('Hygiene Data'!$I$11,0,10*ROW('Hygiene Data'!I147)))</f>
        <v/>
      </c>
      <c r="EE153" s="300" t="str">
        <f ca="true">+IF(OFFSET('Hygiene Data'!$I$12,0,10*ROW('Hygiene Data'!I147))="","",OFFSET('Hygiene Data'!$I$12,0,10*ROW('Hygiene Data'!I147)))</f>
        <v/>
      </c>
      <c r="EF153" s="300"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57"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0"/>
      <c r="BS154" s="300" t="str">
        <f ca="true">+IF(OFFSET('Water Data'!$D$27,0,10*ROW('Water Data'!D148))="","",OFFSET('Water Data'!$D$27,0,10*ROW('Water Data'!D148)))</f>
        <v/>
      </c>
      <c r="BT154" s="300" t="str">
        <f ca="true">+IF(OFFSET('Water Data'!$D$28,0,10*ROW('Water Data'!D148))="","",OFFSET('Water Data'!$D$28,0,10*ROW('Water Data'!D148)))</f>
        <v/>
      </c>
      <c r="BU154" s="300" t="str">
        <f ca="true">+IF(OFFSET('Water Data'!$D$29,0,10*ROW('Water Data'!D148))="","",OFFSET('Water Data'!$D$29,0,10*ROW('Water Data'!D148)))</f>
        <v/>
      </c>
      <c r="BV154" s="300" t="str">
        <f ca="true">+IF(OFFSET('Water Data'!$E$27,0,10*ROW('Water Data'!E148))="","",OFFSET('Water Data'!$E$27,0,10*ROW('Water Data'!E148)))</f>
        <v/>
      </c>
      <c r="BW154" s="300" t="str">
        <f ca="true">+IF(OFFSET('Water Data'!$E$28,0,10*ROW('Water Data'!E148))="","",OFFSET('Water Data'!$E$28,0,10*ROW('Water Data'!E148)))</f>
        <v/>
      </c>
      <c r="BX154" s="300" t="str">
        <f ca="true">+IF(OFFSET('Water Data'!$E$29,0,10*ROW('Water Data'!E148))="","",OFFSET('Water Data'!$E$29,0,10*ROW('Water Data'!E148)))</f>
        <v/>
      </c>
      <c r="BY154" s="300" t="str">
        <f ca="true">+IF(OFFSET('Water Data'!$F$27,0,10*ROW('Water Data'!F148))="","",OFFSET('Water Data'!$F$27,0,10*ROW('Water Data'!F148)))</f>
        <v/>
      </c>
      <c r="BZ154" s="300" t="str">
        <f ca="true">+IF(OFFSET('Water Data'!$F$28,0,10*ROW('Water Data'!F148))="","",OFFSET('Water Data'!$F$28,0,10*ROW('Water Data'!F148)))</f>
        <v/>
      </c>
      <c r="CA154" s="300" t="str">
        <f ca="true">+IF(OFFSET('Water Data'!$F$29,0,10*ROW('Water Data'!F148))="","",OFFSET('Water Data'!$F$29,0,10*ROW('Water Data'!F148)))</f>
        <v/>
      </c>
      <c r="CB154" s="300" t="str">
        <f ca="true">+IF(OFFSET('Water Data'!$G$27,0,10*ROW('Water Data'!G148))="","",OFFSET('Water Data'!$G$27,0,10*ROW('Water Data'!G148)))</f>
        <v/>
      </c>
      <c r="CC154" s="300" t="str">
        <f ca="true">+IF(OFFSET('Water Data'!$G$28,0,10*ROW('Water Data'!G148))="","",OFFSET('Water Data'!$G$28,0,10*ROW('Water Data'!G148)))</f>
        <v/>
      </c>
      <c r="CD154" s="300" t="str">
        <f ca="true">+IF(OFFSET('Water Data'!$G$29,0,10*ROW('Water Data'!G148))="","",OFFSET('Water Data'!$G$29,0,10*ROW('Water Data'!G148)))</f>
        <v/>
      </c>
      <c r="CE154" s="300" t="str">
        <f ca="true">+IF(OFFSET('Water Data'!$H$27,0,10*ROW('Water Data'!H148))="","",OFFSET('Water Data'!$H$27,0,10*ROW('Water Data'!H148)))</f>
        <v/>
      </c>
      <c r="CF154" s="300" t="str">
        <f ca="true">+IF(OFFSET('Water Data'!$H$28,0,10*ROW('Water Data'!H148))="","",OFFSET('Water Data'!$H$28,0,10*ROW('Water Data'!H148)))</f>
        <v/>
      </c>
      <c r="CG154" s="300" t="str">
        <f ca="true">+IF(OFFSET('Water Data'!$H$29,0,10*ROW('Water Data'!H148))="","",OFFSET('Water Data'!$H$29,0,10*ROW('Water Data'!H148)))</f>
        <v/>
      </c>
      <c r="CH154" s="300" t="str">
        <f ca="true">+IF(OFFSET('Water Data'!$I$27,0,10*ROW('Water Data'!I148))="","",OFFSET('Water Data'!$I$27,0,10*ROW('Water Data'!I148)))</f>
        <v/>
      </c>
      <c r="CI154" s="300" t="str">
        <f ca="true">+IF(OFFSET('Water Data'!$I$28,0,10*ROW('Water Data'!I148))="","",OFFSET('Water Data'!$I$28,0,10*ROW('Water Data'!I148)))</f>
        <v/>
      </c>
      <c r="CJ154" s="300" t="str">
        <f ca="true">+IF(OFFSET('Water Data'!$I$29,0,10*ROW('Water Data'!I148))="","",OFFSET('Water Data'!$I$29,0,10*ROW('Water Data'!I148)))</f>
        <v/>
      </c>
      <c r="CK154" s="300" t="str">
        <f ca="true">+IF(OFFSET('Sanitation Data'!$D$28,0,10*ROW('Sanitation Data'!D148))="","",OFFSET('Sanitation Data'!$D$28,0,10*ROW('Sanitation Data'!D148)))</f>
        <v/>
      </c>
      <c r="CL154" s="300" t="str">
        <f ca="true">+IF(OFFSET('Sanitation Data'!$D$29,0,10*ROW('Sanitation Data'!D148))="","",OFFSET('Sanitation Data'!$D$29,0,10*ROW('Sanitation Data'!D148)))</f>
        <v/>
      </c>
      <c r="CM154" s="300" t="str">
        <f ca="true">+IF(OFFSET('Sanitation Data'!$D$30,0,10*ROW('Sanitation Data'!D148))="","",OFFSET('Sanitation Data'!$D$30,0,10*ROW('Sanitation Data'!D148)))</f>
        <v/>
      </c>
      <c r="CN154" s="300" t="str">
        <f ca="true">+IF(OFFSET('Sanitation Data'!$D$31,0,10*ROW('Sanitation Data'!D148))="","",OFFSET('Sanitation Data'!$D$31,0,10*ROW('Sanitation Data'!D148)))</f>
        <v/>
      </c>
      <c r="CO154" s="300" t="str">
        <f ca="true">+IF(OFFSET('Sanitation Data'!$D$32,0,10*ROW('Sanitation Data'!D148))="","",OFFSET('Sanitation Data'!$D$32,0,10*ROW('Sanitation Data'!D148)))</f>
        <v/>
      </c>
      <c r="CP154" s="300" t="str">
        <f ca="true">+IF(OFFSET('Sanitation Data'!$E$28,0,10*ROW('Sanitation Data'!E148))="","",OFFSET('Sanitation Data'!$E$28,0,10*ROW('Sanitation Data'!E148)))</f>
        <v/>
      </c>
      <c r="CQ154" s="300" t="str">
        <f ca="true">+IF(OFFSET('Sanitation Data'!$E$29,0,10*ROW('Sanitation Data'!E148))="","",OFFSET('Sanitation Data'!$E$29,0,10*ROW('Sanitation Data'!E148)))</f>
        <v/>
      </c>
      <c r="CR154" s="300" t="str">
        <f ca="true">+IF(OFFSET('Sanitation Data'!$E$30,0,10*ROW('Sanitation Data'!E148))="","",OFFSET('Sanitation Data'!$E$30,0,10*ROW('Sanitation Data'!E148)))</f>
        <v/>
      </c>
      <c r="CS154" s="300" t="str">
        <f ca="true">+IF(OFFSET('Sanitation Data'!$E$31,0,10*ROW('Sanitation Data'!E148))="","",OFFSET('Sanitation Data'!$E$31,0,10*ROW('Sanitation Data'!E148)))</f>
        <v/>
      </c>
      <c r="CT154" s="300" t="str">
        <f ca="true">+IF(OFFSET('Sanitation Data'!$E$32,0,10*ROW('Sanitation Data'!E148))="","",OFFSET('Sanitation Data'!$E$32,0,10*ROW('Sanitation Data'!E148)))</f>
        <v/>
      </c>
      <c r="CU154" s="300" t="str">
        <f ca="true">+IF(OFFSET('Sanitation Data'!$F$28,0,10*ROW('Sanitation Data'!F148))="","",OFFSET('Sanitation Data'!$F$28,0,10*ROW('Sanitation Data'!F148)))</f>
        <v/>
      </c>
      <c r="CV154" s="300" t="str">
        <f ca="true">+IF(OFFSET('Sanitation Data'!$F$29,0,10*ROW('Sanitation Data'!F148))="","",OFFSET('Sanitation Data'!$F$29,0,10*ROW('Sanitation Data'!F148)))</f>
        <v/>
      </c>
      <c r="CW154" s="300" t="str">
        <f ca="true">+IF(OFFSET('Sanitation Data'!$F$30,0,10*ROW('Sanitation Data'!F148))="","",OFFSET('Sanitation Data'!$F$30,0,10*ROW('Sanitation Data'!F148)))</f>
        <v/>
      </c>
      <c r="CX154" s="300" t="str">
        <f ca="true">+IF(OFFSET('Sanitation Data'!$F$31,0,10*ROW('Sanitation Data'!F148))="","",OFFSET('Sanitation Data'!$F$31,0,10*ROW('Sanitation Data'!F148)))</f>
        <v/>
      </c>
      <c r="CY154" s="300" t="str">
        <f ca="true">+IF(OFFSET('Sanitation Data'!$F$32,0,10*ROW('Sanitation Data'!F148))="","",OFFSET('Sanitation Data'!$F$32,0,10*ROW('Sanitation Data'!F148)))</f>
        <v/>
      </c>
      <c r="CZ154" s="300" t="str">
        <f ca="true">+IF(OFFSET('Sanitation Data'!$G$28,0,10*ROW('Sanitation Data'!G148))="","",OFFSET('Sanitation Data'!$G$28,0,10*ROW('Sanitation Data'!G148)))</f>
        <v/>
      </c>
      <c r="DA154" s="300" t="str">
        <f ca="true">+IF(OFFSET('Sanitation Data'!$G$29,0,10*ROW('Sanitation Data'!G148))="","",OFFSET('Sanitation Data'!$G$29,0,10*ROW('Sanitation Data'!G148)))</f>
        <v/>
      </c>
      <c r="DB154" s="300" t="str">
        <f ca="true">+IF(OFFSET('Sanitation Data'!$G$30,0,10*ROW('Sanitation Data'!G148))="","",OFFSET('Sanitation Data'!$G$30,0,10*ROW('Sanitation Data'!G148)))</f>
        <v/>
      </c>
      <c r="DC154" s="300" t="str">
        <f ca="true">+IF(OFFSET('Sanitation Data'!$G$31,0,10*ROW('Sanitation Data'!G148))="","",OFFSET('Sanitation Data'!$G$31,0,10*ROW('Sanitation Data'!G148)))</f>
        <v/>
      </c>
      <c r="DD154" s="300" t="str">
        <f ca="true">+IF(OFFSET('Sanitation Data'!$G$32,0,10*ROW('Sanitation Data'!G148))="","",OFFSET('Sanitation Data'!$G$32,0,10*ROW('Sanitation Data'!G148)))</f>
        <v/>
      </c>
      <c r="DE154" s="300" t="str">
        <f ca="true">+IF(OFFSET('Sanitation Data'!$H$28,0,10*ROW('Sanitation Data'!H148))="","",OFFSET('Sanitation Data'!$H$28,0,10*ROW('Sanitation Data'!H148)))</f>
        <v/>
      </c>
      <c r="DF154" s="300" t="str">
        <f ca="true">+IF(OFFSET('Sanitation Data'!$H$29,0,10*ROW('Sanitation Data'!H148))="","",OFFSET('Sanitation Data'!$H$29,0,10*ROW('Sanitation Data'!H148)))</f>
        <v/>
      </c>
      <c r="DG154" s="300" t="str">
        <f ca="true">+IF(OFFSET('Sanitation Data'!$H$30,0,10*ROW('Sanitation Data'!H148))="","",OFFSET('Sanitation Data'!$H$30,0,10*ROW('Sanitation Data'!H148)))</f>
        <v/>
      </c>
      <c r="DH154" s="300" t="str">
        <f ca="true">+IF(OFFSET('Sanitation Data'!$H$31,0,10*ROW('Sanitation Data'!H148))="","",OFFSET('Sanitation Data'!$H$31,0,10*ROW('Sanitation Data'!H148)))</f>
        <v/>
      </c>
      <c r="DI154" s="300" t="str">
        <f ca="true">+IF(OFFSET('Sanitation Data'!$H$32,0,10*ROW('Sanitation Data'!H148))="","",OFFSET('Sanitation Data'!$H$32,0,10*ROW('Sanitation Data'!H148)))</f>
        <v/>
      </c>
      <c r="DJ154" s="300" t="str">
        <f ca="true">+IF(OFFSET('Sanitation Data'!$I$28,0,10*ROW('Sanitation Data'!I148))="","",OFFSET('Sanitation Data'!$I$28,0,10*ROW('Sanitation Data'!I148)))</f>
        <v/>
      </c>
      <c r="DK154" s="300" t="str">
        <f ca="true">+IF(OFFSET('Sanitation Data'!$I$29,0,10*ROW('Sanitation Data'!I148))="","",OFFSET('Sanitation Data'!$I$29,0,10*ROW('Sanitation Data'!I148)))</f>
        <v/>
      </c>
      <c r="DL154" s="300" t="str">
        <f ca="true">+IF(OFFSET('Sanitation Data'!$I$30,0,10*ROW('Sanitation Data'!I148))="","",OFFSET('Sanitation Data'!$I$30,0,10*ROW('Sanitation Data'!I148)))</f>
        <v/>
      </c>
      <c r="DM154" s="300" t="str">
        <f ca="true">+IF(OFFSET('Sanitation Data'!$I$31,0,10*ROW('Sanitation Data'!I148))="","",OFFSET('Sanitation Data'!$I$31,0,10*ROW('Sanitation Data'!I148)))</f>
        <v/>
      </c>
      <c r="DN154" s="300" t="str">
        <f ca="true">+IF(OFFSET('Sanitation Data'!$I$32,0,10*ROW('Sanitation Data'!I148))="","",OFFSET('Sanitation Data'!$I$32,0,10*ROW('Sanitation Data'!I148)))</f>
        <v/>
      </c>
      <c r="DO154" s="300" t="str">
        <f ca="true">+IF(OFFSET('Hygiene Data'!$D$11,0,10*ROW('Hygiene Data'!D148))="","",OFFSET('Hygiene Data'!$D$11,0,10*ROW('Hygiene Data'!D148)))</f>
        <v/>
      </c>
      <c r="DP154" s="300" t="str">
        <f ca="true">+IF(OFFSET('Hygiene Data'!$D$12,0,10*ROW('Hygiene Data'!D148))="","",OFFSET('Hygiene Data'!$D$12,0,10*ROW('Hygiene Data'!D148)))</f>
        <v/>
      </c>
      <c r="DQ154" s="300" t="str">
        <f ca="true">+IF(OFFSET('Hygiene Data'!$D$13,0,10*ROW('Hygiene Data'!D148))="","",OFFSET('Hygiene Data'!$D$13,0,10*ROW('Hygiene Data'!D148)))</f>
        <v/>
      </c>
      <c r="DR154" s="300" t="str">
        <f ca="true">+IF(OFFSET('Hygiene Data'!$E$11,0,10*ROW('Hygiene Data'!E148))="","",OFFSET('Hygiene Data'!$E$11,0,10*ROW('Hygiene Data'!E148)))</f>
        <v/>
      </c>
      <c r="DS154" s="300" t="str">
        <f ca="true">+IF(OFFSET('Hygiene Data'!$E$12,0,10*ROW('Hygiene Data'!E148))="","",OFFSET('Hygiene Data'!$E$12,0,10*ROW('Hygiene Data'!E148)))</f>
        <v/>
      </c>
      <c r="DT154" s="300" t="str">
        <f ca="true">+IF(OFFSET('Hygiene Data'!$E$13,0,10*ROW('Hygiene Data'!E148))="","",OFFSET('Hygiene Data'!$E$13,0,10*ROW('Hygiene Data'!E148)))</f>
        <v/>
      </c>
      <c r="DU154" s="300" t="str">
        <f ca="true">+IF(OFFSET('Hygiene Data'!$F$11,0,10*ROW('Hygiene Data'!F148))="","",OFFSET('Hygiene Data'!$F$11,0,10*ROW('Hygiene Data'!F148)))</f>
        <v/>
      </c>
      <c r="DV154" s="300" t="str">
        <f ca="true">+IF(OFFSET('Hygiene Data'!$F$12,0,10*ROW('Hygiene Data'!F148))="","",OFFSET('Hygiene Data'!$F$12,0,10*ROW('Hygiene Data'!F148)))</f>
        <v/>
      </c>
      <c r="DW154" s="300" t="str">
        <f ca="true">+IF(OFFSET('Hygiene Data'!$F$13,0,10*ROW('Hygiene Data'!F148))="","",OFFSET('Hygiene Data'!$F$13,0,10*ROW('Hygiene Data'!F148)))</f>
        <v/>
      </c>
      <c r="DX154" s="300" t="str">
        <f ca="true">+IF(OFFSET('Hygiene Data'!$G$11,0,10*ROW('Hygiene Data'!G148))="","",OFFSET('Hygiene Data'!$G$11,0,10*ROW('Hygiene Data'!G148)))</f>
        <v/>
      </c>
      <c r="DY154" s="300" t="str">
        <f ca="true">+IF(OFFSET('Hygiene Data'!$G$12,0,10*ROW('Hygiene Data'!G148))="","",OFFSET('Hygiene Data'!$G$12,0,10*ROW('Hygiene Data'!G148)))</f>
        <v/>
      </c>
      <c r="DZ154" s="300" t="str">
        <f ca="true">+IF(OFFSET('Hygiene Data'!$G$13,0,10*ROW('Hygiene Data'!G148))="","",OFFSET('Hygiene Data'!$G$13,0,10*ROW('Hygiene Data'!G148)))</f>
        <v/>
      </c>
      <c r="EA154" s="300" t="str">
        <f ca="true">+IF(OFFSET('Hygiene Data'!$H$11,0,10*ROW('Hygiene Data'!H148))="","",OFFSET('Hygiene Data'!$H$11,0,10*ROW('Hygiene Data'!H148)))</f>
        <v/>
      </c>
      <c r="EB154" s="300" t="str">
        <f ca="true">+IF(OFFSET('Hygiene Data'!$H$12,0,10*ROW('Hygiene Data'!H148))="","",OFFSET('Hygiene Data'!$H$12,0,10*ROW('Hygiene Data'!H148)))</f>
        <v/>
      </c>
      <c r="EC154" s="300" t="str">
        <f ca="true">+IF(OFFSET('Hygiene Data'!$H$13,0,10*ROW('Hygiene Data'!H148))="","",OFFSET('Hygiene Data'!$H$13,0,10*ROW('Hygiene Data'!H148)))</f>
        <v/>
      </c>
      <c r="ED154" s="300" t="str">
        <f ca="true">+IF(OFFSET('Hygiene Data'!$I$11,0,10*ROW('Hygiene Data'!I148))="","",OFFSET('Hygiene Data'!$I$11,0,10*ROW('Hygiene Data'!I148)))</f>
        <v/>
      </c>
      <c r="EE154" s="300" t="str">
        <f ca="true">+IF(OFFSET('Hygiene Data'!$I$12,0,10*ROW('Hygiene Data'!I148))="","",OFFSET('Hygiene Data'!$I$12,0,10*ROW('Hygiene Data'!I148)))</f>
        <v/>
      </c>
      <c r="EF154" s="300"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57"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0"/>
      <c r="BS155" s="300" t="str">
        <f ca="true">+IF(OFFSET('Water Data'!$D$27,0,10*ROW('Water Data'!D149))="","",OFFSET('Water Data'!$D$27,0,10*ROW('Water Data'!D149)))</f>
        <v/>
      </c>
      <c r="BT155" s="300" t="str">
        <f ca="true">+IF(OFFSET('Water Data'!$D$28,0,10*ROW('Water Data'!D149))="","",OFFSET('Water Data'!$D$28,0,10*ROW('Water Data'!D149)))</f>
        <v/>
      </c>
      <c r="BU155" s="300" t="str">
        <f ca="true">+IF(OFFSET('Water Data'!$D$29,0,10*ROW('Water Data'!D149))="","",OFFSET('Water Data'!$D$29,0,10*ROW('Water Data'!D149)))</f>
        <v/>
      </c>
      <c r="BV155" s="300" t="str">
        <f ca="true">+IF(OFFSET('Water Data'!$E$27,0,10*ROW('Water Data'!E149))="","",OFFSET('Water Data'!$E$27,0,10*ROW('Water Data'!E149)))</f>
        <v/>
      </c>
      <c r="BW155" s="300" t="str">
        <f ca="true">+IF(OFFSET('Water Data'!$E$28,0,10*ROW('Water Data'!E149))="","",OFFSET('Water Data'!$E$28,0,10*ROW('Water Data'!E149)))</f>
        <v/>
      </c>
      <c r="BX155" s="300" t="str">
        <f ca="true">+IF(OFFSET('Water Data'!$E$29,0,10*ROW('Water Data'!E149))="","",OFFSET('Water Data'!$E$29,0,10*ROW('Water Data'!E149)))</f>
        <v/>
      </c>
      <c r="BY155" s="300" t="str">
        <f ca="true">+IF(OFFSET('Water Data'!$F$27,0,10*ROW('Water Data'!F149))="","",OFFSET('Water Data'!$F$27,0,10*ROW('Water Data'!F149)))</f>
        <v/>
      </c>
      <c r="BZ155" s="300" t="str">
        <f ca="true">+IF(OFFSET('Water Data'!$F$28,0,10*ROW('Water Data'!F149))="","",OFFSET('Water Data'!$F$28,0,10*ROW('Water Data'!F149)))</f>
        <v/>
      </c>
      <c r="CA155" s="300" t="str">
        <f ca="true">+IF(OFFSET('Water Data'!$F$29,0,10*ROW('Water Data'!F149))="","",OFFSET('Water Data'!$F$29,0,10*ROW('Water Data'!F149)))</f>
        <v/>
      </c>
      <c r="CB155" s="300" t="str">
        <f ca="true">+IF(OFFSET('Water Data'!$G$27,0,10*ROW('Water Data'!G149))="","",OFFSET('Water Data'!$G$27,0,10*ROW('Water Data'!G149)))</f>
        <v/>
      </c>
      <c r="CC155" s="300" t="str">
        <f ca="true">+IF(OFFSET('Water Data'!$G$28,0,10*ROW('Water Data'!G149))="","",OFFSET('Water Data'!$G$28,0,10*ROW('Water Data'!G149)))</f>
        <v/>
      </c>
      <c r="CD155" s="300" t="str">
        <f ca="true">+IF(OFFSET('Water Data'!$G$29,0,10*ROW('Water Data'!G149))="","",OFFSET('Water Data'!$G$29,0,10*ROW('Water Data'!G149)))</f>
        <v/>
      </c>
      <c r="CE155" s="300" t="str">
        <f ca="true">+IF(OFFSET('Water Data'!$H$27,0,10*ROW('Water Data'!H149))="","",OFFSET('Water Data'!$H$27,0,10*ROW('Water Data'!H149)))</f>
        <v/>
      </c>
      <c r="CF155" s="300" t="str">
        <f ca="true">+IF(OFFSET('Water Data'!$H$28,0,10*ROW('Water Data'!H149))="","",OFFSET('Water Data'!$H$28,0,10*ROW('Water Data'!H149)))</f>
        <v/>
      </c>
      <c r="CG155" s="300" t="str">
        <f ca="true">+IF(OFFSET('Water Data'!$H$29,0,10*ROW('Water Data'!H149))="","",OFFSET('Water Data'!$H$29,0,10*ROW('Water Data'!H149)))</f>
        <v/>
      </c>
      <c r="CH155" s="300" t="str">
        <f ca="true">+IF(OFFSET('Water Data'!$I$27,0,10*ROW('Water Data'!I149))="","",OFFSET('Water Data'!$I$27,0,10*ROW('Water Data'!I149)))</f>
        <v/>
      </c>
      <c r="CI155" s="300" t="str">
        <f ca="true">+IF(OFFSET('Water Data'!$I$28,0,10*ROW('Water Data'!I149))="","",OFFSET('Water Data'!$I$28,0,10*ROW('Water Data'!I149)))</f>
        <v/>
      </c>
      <c r="CJ155" s="300" t="str">
        <f ca="true">+IF(OFFSET('Water Data'!$I$29,0,10*ROW('Water Data'!I149))="","",OFFSET('Water Data'!$I$29,0,10*ROW('Water Data'!I149)))</f>
        <v/>
      </c>
      <c r="CK155" s="300" t="str">
        <f ca="true">+IF(OFFSET('Sanitation Data'!$D$28,0,10*ROW('Sanitation Data'!D149))="","",OFFSET('Sanitation Data'!$D$28,0,10*ROW('Sanitation Data'!D149)))</f>
        <v/>
      </c>
      <c r="CL155" s="300" t="str">
        <f ca="true">+IF(OFFSET('Sanitation Data'!$D$29,0,10*ROW('Sanitation Data'!D149))="","",OFFSET('Sanitation Data'!$D$29,0,10*ROW('Sanitation Data'!D149)))</f>
        <v/>
      </c>
      <c r="CM155" s="300" t="str">
        <f ca="true">+IF(OFFSET('Sanitation Data'!$D$30,0,10*ROW('Sanitation Data'!D149))="","",OFFSET('Sanitation Data'!$D$30,0,10*ROW('Sanitation Data'!D149)))</f>
        <v/>
      </c>
      <c r="CN155" s="300" t="str">
        <f ca="true">+IF(OFFSET('Sanitation Data'!$D$31,0,10*ROW('Sanitation Data'!D149))="","",OFFSET('Sanitation Data'!$D$31,0,10*ROW('Sanitation Data'!D149)))</f>
        <v/>
      </c>
      <c r="CO155" s="300" t="str">
        <f ca="true">+IF(OFFSET('Sanitation Data'!$D$32,0,10*ROW('Sanitation Data'!D149))="","",OFFSET('Sanitation Data'!$D$32,0,10*ROW('Sanitation Data'!D149)))</f>
        <v/>
      </c>
      <c r="CP155" s="300" t="str">
        <f ca="true">+IF(OFFSET('Sanitation Data'!$E$28,0,10*ROW('Sanitation Data'!E149))="","",OFFSET('Sanitation Data'!$E$28,0,10*ROW('Sanitation Data'!E149)))</f>
        <v/>
      </c>
      <c r="CQ155" s="300" t="str">
        <f ca="true">+IF(OFFSET('Sanitation Data'!$E$29,0,10*ROW('Sanitation Data'!E149))="","",OFFSET('Sanitation Data'!$E$29,0,10*ROW('Sanitation Data'!E149)))</f>
        <v/>
      </c>
      <c r="CR155" s="300" t="str">
        <f ca="true">+IF(OFFSET('Sanitation Data'!$E$30,0,10*ROW('Sanitation Data'!E149))="","",OFFSET('Sanitation Data'!$E$30,0,10*ROW('Sanitation Data'!E149)))</f>
        <v/>
      </c>
      <c r="CS155" s="300" t="str">
        <f ca="true">+IF(OFFSET('Sanitation Data'!$E$31,0,10*ROW('Sanitation Data'!E149))="","",OFFSET('Sanitation Data'!$E$31,0,10*ROW('Sanitation Data'!E149)))</f>
        <v/>
      </c>
      <c r="CT155" s="300" t="str">
        <f ca="true">+IF(OFFSET('Sanitation Data'!$E$32,0,10*ROW('Sanitation Data'!E149))="","",OFFSET('Sanitation Data'!$E$32,0,10*ROW('Sanitation Data'!E149)))</f>
        <v/>
      </c>
      <c r="CU155" s="300" t="str">
        <f ca="true">+IF(OFFSET('Sanitation Data'!$F$28,0,10*ROW('Sanitation Data'!F149))="","",OFFSET('Sanitation Data'!$F$28,0,10*ROW('Sanitation Data'!F149)))</f>
        <v/>
      </c>
      <c r="CV155" s="300" t="str">
        <f ca="true">+IF(OFFSET('Sanitation Data'!$F$29,0,10*ROW('Sanitation Data'!F149))="","",OFFSET('Sanitation Data'!$F$29,0,10*ROW('Sanitation Data'!F149)))</f>
        <v/>
      </c>
      <c r="CW155" s="300" t="str">
        <f ca="true">+IF(OFFSET('Sanitation Data'!$F$30,0,10*ROW('Sanitation Data'!F149))="","",OFFSET('Sanitation Data'!$F$30,0,10*ROW('Sanitation Data'!F149)))</f>
        <v/>
      </c>
      <c r="CX155" s="300" t="str">
        <f ca="true">+IF(OFFSET('Sanitation Data'!$F$31,0,10*ROW('Sanitation Data'!F149))="","",OFFSET('Sanitation Data'!$F$31,0,10*ROW('Sanitation Data'!F149)))</f>
        <v/>
      </c>
      <c r="CY155" s="300" t="str">
        <f ca="true">+IF(OFFSET('Sanitation Data'!$F$32,0,10*ROW('Sanitation Data'!F149))="","",OFFSET('Sanitation Data'!$F$32,0,10*ROW('Sanitation Data'!F149)))</f>
        <v/>
      </c>
      <c r="CZ155" s="300" t="str">
        <f ca="true">+IF(OFFSET('Sanitation Data'!$G$28,0,10*ROW('Sanitation Data'!G149))="","",OFFSET('Sanitation Data'!$G$28,0,10*ROW('Sanitation Data'!G149)))</f>
        <v/>
      </c>
      <c r="DA155" s="300" t="str">
        <f ca="true">+IF(OFFSET('Sanitation Data'!$G$29,0,10*ROW('Sanitation Data'!G149))="","",OFFSET('Sanitation Data'!$G$29,0,10*ROW('Sanitation Data'!G149)))</f>
        <v/>
      </c>
      <c r="DB155" s="300" t="str">
        <f ca="true">+IF(OFFSET('Sanitation Data'!$G$30,0,10*ROW('Sanitation Data'!G149))="","",OFFSET('Sanitation Data'!$G$30,0,10*ROW('Sanitation Data'!G149)))</f>
        <v/>
      </c>
      <c r="DC155" s="300" t="str">
        <f ca="true">+IF(OFFSET('Sanitation Data'!$G$31,0,10*ROW('Sanitation Data'!G149))="","",OFFSET('Sanitation Data'!$G$31,0,10*ROW('Sanitation Data'!G149)))</f>
        <v/>
      </c>
      <c r="DD155" s="300" t="str">
        <f ca="true">+IF(OFFSET('Sanitation Data'!$G$32,0,10*ROW('Sanitation Data'!G149))="","",OFFSET('Sanitation Data'!$G$32,0,10*ROW('Sanitation Data'!G149)))</f>
        <v/>
      </c>
      <c r="DE155" s="300" t="str">
        <f ca="true">+IF(OFFSET('Sanitation Data'!$H$28,0,10*ROW('Sanitation Data'!H149))="","",OFFSET('Sanitation Data'!$H$28,0,10*ROW('Sanitation Data'!H149)))</f>
        <v/>
      </c>
      <c r="DF155" s="300" t="str">
        <f ca="true">+IF(OFFSET('Sanitation Data'!$H$29,0,10*ROW('Sanitation Data'!H149))="","",OFFSET('Sanitation Data'!$H$29,0,10*ROW('Sanitation Data'!H149)))</f>
        <v/>
      </c>
      <c r="DG155" s="300" t="str">
        <f ca="true">+IF(OFFSET('Sanitation Data'!$H$30,0,10*ROW('Sanitation Data'!H149))="","",OFFSET('Sanitation Data'!$H$30,0,10*ROW('Sanitation Data'!H149)))</f>
        <v/>
      </c>
      <c r="DH155" s="300" t="str">
        <f ca="true">+IF(OFFSET('Sanitation Data'!$H$31,0,10*ROW('Sanitation Data'!H149))="","",OFFSET('Sanitation Data'!$H$31,0,10*ROW('Sanitation Data'!H149)))</f>
        <v/>
      </c>
      <c r="DI155" s="300" t="str">
        <f ca="true">+IF(OFFSET('Sanitation Data'!$H$32,0,10*ROW('Sanitation Data'!H149))="","",OFFSET('Sanitation Data'!$H$32,0,10*ROW('Sanitation Data'!H149)))</f>
        <v/>
      </c>
      <c r="DJ155" s="300" t="str">
        <f ca="true">+IF(OFFSET('Sanitation Data'!$I$28,0,10*ROW('Sanitation Data'!I149))="","",OFFSET('Sanitation Data'!$I$28,0,10*ROW('Sanitation Data'!I149)))</f>
        <v/>
      </c>
      <c r="DK155" s="300" t="str">
        <f ca="true">+IF(OFFSET('Sanitation Data'!$I$29,0,10*ROW('Sanitation Data'!I149))="","",OFFSET('Sanitation Data'!$I$29,0,10*ROW('Sanitation Data'!I149)))</f>
        <v/>
      </c>
      <c r="DL155" s="300" t="str">
        <f ca="true">+IF(OFFSET('Sanitation Data'!$I$30,0,10*ROW('Sanitation Data'!I149))="","",OFFSET('Sanitation Data'!$I$30,0,10*ROW('Sanitation Data'!I149)))</f>
        <v/>
      </c>
      <c r="DM155" s="300" t="str">
        <f ca="true">+IF(OFFSET('Sanitation Data'!$I$31,0,10*ROW('Sanitation Data'!I149))="","",OFFSET('Sanitation Data'!$I$31,0,10*ROW('Sanitation Data'!I149)))</f>
        <v/>
      </c>
      <c r="DN155" s="300" t="str">
        <f ca="true">+IF(OFFSET('Sanitation Data'!$I$32,0,10*ROW('Sanitation Data'!I149))="","",OFFSET('Sanitation Data'!$I$32,0,10*ROW('Sanitation Data'!I149)))</f>
        <v/>
      </c>
      <c r="DO155" s="300" t="str">
        <f ca="true">+IF(OFFSET('Hygiene Data'!$D$11,0,10*ROW('Hygiene Data'!D149))="","",OFFSET('Hygiene Data'!$D$11,0,10*ROW('Hygiene Data'!D149)))</f>
        <v/>
      </c>
      <c r="DP155" s="300" t="str">
        <f ca="true">+IF(OFFSET('Hygiene Data'!$D$12,0,10*ROW('Hygiene Data'!D149))="","",OFFSET('Hygiene Data'!$D$12,0,10*ROW('Hygiene Data'!D149)))</f>
        <v/>
      </c>
      <c r="DQ155" s="300" t="str">
        <f ca="true">+IF(OFFSET('Hygiene Data'!$D$13,0,10*ROW('Hygiene Data'!D149))="","",OFFSET('Hygiene Data'!$D$13,0,10*ROW('Hygiene Data'!D149)))</f>
        <v/>
      </c>
      <c r="DR155" s="300" t="str">
        <f ca="true">+IF(OFFSET('Hygiene Data'!$E$11,0,10*ROW('Hygiene Data'!E149))="","",OFFSET('Hygiene Data'!$E$11,0,10*ROW('Hygiene Data'!E149)))</f>
        <v/>
      </c>
      <c r="DS155" s="300" t="str">
        <f ca="true">+IF(OFFSET('Hygiene Data'!$E$12,0,10*ROW('Hygiene Data'!E149))="","",OFFSET('Hygiene Data'!$E$12,0,10*ROW('Hygiene Data'!E149)))</f>
        <v/>
      </c>
      <c r="DT155" s="300" t="str">
        <f ca="true">+IF(OFFSET('Hygiene Data'!$E$13,0,10*ROW('Hygiene Data'!E149))="","",OFFSET('Hygiene Data'!$E$13,0,10*ROW('Hygiene Data'!E149)))</f>
        <v/>
      </c>
      <c r="DU155" s="300" t="str">
        <f ca="true">+IF(OFFSET('Hygiene Data'!$F$11,0,10*ROW('Hygiene Data'!F149))="","",OFFSET('Hygiene Data'!$F$11,0,10*ROW('Hygiene Data'!F149)))</f>
        <v/>
      </c>
      <c r="DV155" s="300" t="str">
        <f ca="true">+IF(OFFSET('Hygiene Data'!$F$12,0,10*ROW('Hygiene Data'!F149))="","",OFFSET('Hygiene Data'!$F$12,0,10*ROW('Hygiene Data'!F149)))</f>
        <v/>
      </c>
      <c r="DW155" s="300" t="str">
        <f ca="true">+IF(OFFSET('Hygiene Data'!$F$13,0,10*ROW('Hygiene Data'!F149))="","",OFFSET('Hygiene Data'!$F$13,0,10*ROW('Hygiene Data'!F149)))</f>
        <v/>
      </c>
      <c r="DX155" s="300" t="str">
        <f ca="true">+IF(OFFSET('Hygiene Data'!$G$11,0,10*ROW('Hygiene Data'!G149))="","",OFFSET('Hygiene Data'!$G$11,0,10*ROW('Hygiene Data'!G149)))</f>
        <v/>
      </c>
      <c r="DY155" s="300" t="str">
        <f ca="true">+IF(OFFSET('Hygiene Data'!$G$12,0,10*ROW('Hygiene Data'!G149))="","",OFFSET('Hygiene Data'!$G$12,0,10*ROW('Hygiene Data'!G149)))</f>
        <v/>
      </c>
      <c r="DZ155" s="300" t="str">
        <f ca="true">+IF(OFFSET('Hygiene Data'!$G$13,0,10*ROW('Hygiene Data'!G149))="","",OFFSET('Hygiene Data'!$G$13,0,10*ROW('Hygiene Data'!G149)))</f>
        <v/>
      </c>
      <c r="EA155" s="300" t="str">
        <f ca="true">+IF(OFFSET('Hygiene Data'!$H$11,0,10*ROW('Hygiene Data'!H149))="","",OFFSET('Hygiene Data'!$H$11,0,10*ROW('Hygiene Data'!H149)))</f>
        <v/>
      </c>
      <c r="EB155" s="300" t="str">
        <f ca="true">+IF(OFFSET('Hygiene Data'!$H$12,0,10*ROW('Hygiene Data'!H149))="","",OFFSET('Hygiene Data'!$H$12,0,10*ROW('Hygiene Data'!H149)))</f>
        <v/>
      </c>
      <c r="EC155" s="300" t="str">
        <f ca="true">+IF(OFFSET('Hygiene Data'!$H$13,0,10*ROW('Hygiene Data'!H149))="","",OFFSET('Hygiene Data'!$H$13,0,10*ROW('Hygiene Data'!H149)))</f>
        <v/>
      </c>
      <c r="ED155" s="300" t="str">
        <f ca="true">+IF(OFFSET('Hygiene Data'!$I$11,0,10*ROW('Hygiene Data'!I149))="","",OFFSET('Hygiene Data'!$I$11,0,10*ROW('Hygiene Data'!I149)))</f>
        <v/>
      </c>
      <c r="EE155" s="300" t="str">
        <f ca="true">+IF(OFFSET('Hygiene Data'!$I$12,0,10*ROW('Hygiene Data'!I149))="","",OFFSET('Hygiene Data'!$I$12,0,10*ROW('Hygiene Data'!I149)))</f>
        <v/>
      </c>
      <c r="EF155" s="300"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57"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0"/>
      <c r="BS156" s="300" t="str">
        <f ca="true">+IF(OFFSET('Water Data'!$D$27,0,10*ROW('Water Data'!D150))="","",OFFSET('Water Data'!$D$27,0,10*ROW('Water Data'!D150)))</f>
        <v/>
      </c>
      <c r="BT156" s="300" t="str">
        <f ca="true">+IF(OFFSET('Water Data'!$D$28,0,10*ROW('Water Data'!D150))="","",OFFSET('Water Data'!$D$28,0,10*ROW('Water Data'!D150)))</f>
        <v/>
      </c>
      <c r="BU156" s="300" t="str">
        <f ca="true">+IF(OFFSET('Water Data'!$D$29,0,10*ROW('Water Data'!D150))="","",OFFSET('Water Data'!$D$29,0,10*ROW('Water Data'!D150)))</f>
        <v/>
      </c>
      <c r="BV156" s="300" t="str">
        <f ca="true">+IF(OFFSET('Water Data'!$E$27,0,10*ROW('Water Data'!E150))="","",OFFSET('Water Data'!$E$27,0,10*ROW('Water Data'!E150)))</f>
        <v/>
      </c>
      <c r="BW156" s="300" t="str">
        <f ca="true">+IF(OFFSET('Water Data'!$E$28,0,10*ROW('Water Data'!E150))="","",OFFSET('Water Data'!$E$28,0,10*ROW('Water Data'!E150)))</f>
        <v/>
      </c>
      <c r="BX156" s="300" t="str">
        <f ca="true">+IF(OFFSET('Water Data'!$E$29,0,10*ROW('Water Data'!E150))="","",OFFSET('Water Data'!$E$29,0,10*ROW('Water Data'!E150)))</f>
        <v/>
      </c>
      <c r="BY156" s="300" t="str">
        <f ca="true">+IF(OFFSET('Water Data'!$F$27,0,10*ROW('Water Data'!F150))="","",OFFSET('Water Data'!$F$27,0,10*ROW('Water Data'!F150)))</f>
        <v/>
      </c>
      <c r="BZ156" s="300" t="str">
        <f ca="true">+IF(OFFSET('Water Data'!$F$28,0,10*ROW('Water Data'!F150))="","",OFFSET('Water Data'!$F$28,0,10*ROW('Water Data'!F150)))</f>
        <v/>
      </c>
      <c r="CA156" s="300" t="str">
        <f ca="true">+IF(OFFSET('Water Data'!$F$29,0,10*ROW('Water Data'!F150))="","",OFFSET('Water Data'!$F$29,0,10*ROW('Water Data'!F150)))</f>
        <v/>
      </c>
      <c r="CB156" s="300" t="str">
        <f ca="true">+IF(OFFSET('Water Data'!$G$27,0,10*ROW('Water Data'!G150))="","",OFFSET('Water Data'!$G$27,0,10*ROW('Water Data'!G150)))</f>
        <v/>
      </c>
      <c r="CC156" s="300" t="str">
        <f ca="true">+IF(OFFSET('Water Data'!$G$28,0,10*ROW('Water Data'!G150))="","",OFFSET('Water Data'!$G$28,0,10*ROW('Water Data'!G150)))</f>
        <v/>
      </c>
      <c r="CD156" s="300" t="str">
        <f ca="true">+IF(OFFSET('Water Data'!$G$29,0,10*ROW('Water Data'!G150))="","",OFFSET('Water Data'!$G$29,0,10*ROW('Water Data'!G150)))</f>
        <v/>
      </c>
      <c r="CE156" s="300" t="str">
        <f ca="true">+IF(OFFSET('Water Data'!$H$27,0,10*ROW('Water Data'!H150))="","",OFFSET('Water Data'!$H$27,0,10*ROW('Water Data'!H150)))</f>
        <v/>
      </c>
      <c r="CF156" s="300" t="str">
        <f ca="true">+IF(OFFSET('Water Data'!$H$28,0,10*ROW('Water Data'!H150))="","",OFFSET('Water Data'!$H$28,0,10*ROW('Water Data'!H150)))</f>
        <v/>
      </c>
      <c r="CG156" s="300" t="str">
        <f ca="true">+IF(OFFSET('Water Data'!$H$29,0,10*ROW('Water Data'!H150))="","",OFFSET('Water Data'!$H$29,0,10*ROW('Water Data'!H150)))</f>
        <v/>
      </c>
      <c r="CH156" s="300" t="str">
        <f ca="true">+IF(OFFSET('Water Data'!$I$27,0,10*ROW('Water Data'!I150))="","",OFFSET('Water Data'!$I$27,0,10*ROW('Water Data'!I150)))</f>
        <v/>
      </c>
      <c r="CI156" s="300" t="str">
        <f ca="true">+IF(OFFSET('Water Data'!$I$28,0,10*ROW('Water Data'!I150))="","",OFFSET('Water Data'!$I$28,0,10*ROW('Water Data'!I150)))</f>
        <v/>
      </c>
      <c r="CJ156" s="300" t="str">
        <f ca="true">+IF(OFFSET('Water Data'!$I$29,0,10*ROW('Water Data'!I150))="","",OFFSET('Water Data'!$I$29,0,10*ROW('Water Data'!I150)))</f>
        <v/>
      </c>
      <c r="CK156" s="300" t="str">
        <f ca="true">+IF(OFFSET('Sanitation Data'!$D$28,0,10*ROW('Sanitation Data'!D150))="","",OFFSET('Sanitation Data'!$D$28,0,10*ROW('Sanitation Data'!D150)))</f>
        <v/>
      </c>
      <c r="CL156" s="300" t="str">
        <f ca="true">+IF(OFFSET('Sanitation Data'!$D$29,0,10*ROW('Sanitation Data'!D150))="","",OFFSET('Sanitation Data'!$D$29,0,10*ROW('Sanitation Data'!D150)))</f>
        <v/>
      </c>
      <c r="CM156" s="300" t="str">
        <f ca="true">+IF(OFFSET('Sanitation Data'!$D$30,0,10*ROW('Sanitation Data'!D150))="","",OFFSET('Sanitation Data'!$D$30,0,10*ROW('Sanitation Data'!D150)))</f>
        <v/>
      </c>
      <c r="CN156" s="300" t="str">
        <f ca="true">+IF(OFFSET('Sanitation Data'!$D$31,0,10*ROW('Sanitation Data'!D150))="","",OFFSET('Sanitation Data'!$D$31,0,10*ROW('Sanitation Data'!D150)))</f>
        <v/>
      </c>
      <c r="CO156" s="300" t="str">
        <f ca="true">+IF(OFFSET('Sanitation Data'!$D$32,0,10*ROW('Sanitation Data'!D150))="","",OFFSET('Sanitation Data'!$D$32,0,10*ROW('Sanitation Data'!D150)))</f>
        <v/>
      </c>
      <c r="CP156" s="300" t="str">
        <f ca="true">+IF(OFFSET('Sanitation Data'!$E$28,0,10*ROW('Sanitation Data'!E150))="","",OFFSET('Sanitation Data'!$E$28,0,10*ROW('Sanitation Data'!E150)))</f>
        <v/>
      </c>
      <c r="CQ156" s="300" t="str">
        <f ca="true">+IF(OFFSET('Sanitation Data'!$E$29,0,10*ROW('Sanitation Data'!E150))="","",OFFSET('Sanitation Data'!$E$29,0,10*ROW('Sanitation Data'!E150)))</f>
        <v/>
      </c>
      <c r="CR156" s="300" t="str">
        <f ca="true">+IF(OFFSET('Sanitation Data'!$E$30,0,10*ROW('Sanitation Data'!E150))="","",OFFSET('Sanitation Data'!$E$30,0,10*ROW('Sanitation Data'!E150)))</f>
        <v/>
      </c>
      <c r="CS156" s="300" t="str">
        <f ca="true">+IF(OFFSET('Sanitation Data'!$E$31,0,10*ROW('Sanitation Data'!E150))="","",OFFSET('Sanitation Data'!$E$31,0,10*ROW('Sanitation Data'!E150)))</f>
        <v/>
      </c>
      <c r="CT156" s="300" t="str">
        <f ca="true">+IF(OFFSET('Sanitation Data'!$E$32,0,10*ROW('Sanitation Data'!E150))="","",OFFSET('Sanitation Data'!$E$32,0,10*ROW('Sanitation Data'!E150)))</f>
        <v/>
      </c>
      <c r="CU156" s="300" t="str">
        <f ca="true">+IF(OFFSET('Sanitation Data'!$F$28,0,10*ROW('Sanitation Data'!F150))="","",OFFSET('Sanitation Data'!$F$28,0,10*ROW('Sanitation Data'!F150)))</f>
        <v/>
      </c>
      <c r="CV156" s="300" t="str">
        <f ca="true">+IF(OFFSET('Sanitation Data'!$F$29,0,10*ROW('Sanitation Data'!F150))="","",OFFSET('Sanitation Data'!$F$29,0,10*ROW('Sanitation Data'!F150)))</f>
        <v/>
      </c>
      <c r="CW156" s="300" t="str">
        <f ca="true">+IF(OFFSET('Sanitation Data'!$F$30,0,10*ROW('Sanitation Data'!F150))="","",OFFSET('Sanitation Data'!$F$30,0,10*ROW('Sanitation Data'!F150)))</f>
        <v/>
      </c>
      <c r="CX156" s="300" t="str">
        <f ca="true">+IF(OFFSET('Sanitation Data'!$F$31,0,10*ROW('Sanitation Data'!F150))="","",OFFSET('Sanitation Data'!$F$31,0,10*ROW('Sanitation Data'!F150)))</f>
        <v/>
      </c>
      <c r="CY156" s="300" t="str">
        <f ca="true">+IF(OFFSET('Sanitation Data'!$F$32,0,10*ROW('Sanitation Data'!F150))="","",OFFSET('Sanitation Data'!$F$32,0,10*ROW('Sanitation Data'!F150)))</f>
        <v/>
      </c>
      <c r="CZ156" s="300" t="str">
        <f ca="true">+IF(OFFSET('Sanitation Data'!$G$28,0,10*ROW('Sanitation Data'!G150))="","",OFFSET('Sanitation Data'!$G$28,0,10*ROW('Sanitation Data'!G150)))</f>
        <v/>
      </c>
      <c r="DA156" s="300" t="str">
        <f ca="true">+IF(OFFSET('Sanitation Data'!$G$29,0,10*ROW('Sanitation Data'!G150))="","",OFFSET('Sanitation Data'!$G$29,0,10*ROW('Sanitation Data'!G150)))</f>
        <v/>
      </c>
      <c r="DB156" s="300" t="str">
        <f ca="true">+IF(OFFSET('Sanitation Data'!$G$30,0,10*ROW('Sanitation Data'!G150))="","",OFFSET('Sanitation Data'!$G$30,0,10*ROW('Sanitation Data'!G150)))</f>
        <v/>
      </c>
      <c r="DC156" s="300" t="str">
        <f ca="true">+IF(OFFSET('Sanitation Data'!$G$31,0,10*ROW('Sanitation Data'!G150))="","",OFFSET('Sanitation Data'!$G$31,0,10*ROW('Sanitation Data'!G150)))</f>
        <v/>
      </c>
      <c r="DD156" s="300" t="str">
        <f ca="true">+IF(OFFSET('Sanitation Data'!$G$32,0,10*ROW('Sanitation Data'!G150))="","",OFFSET('Sanitation Data'!$G$32,0,10*ROW('Sanitation Data'!G150)))</f>
        <v/>
      </c>
      <c r="DE156" s="300" t="str">
        <f ca="true">+IF(OFFSET('Sanitation Data'!$H$28,0,10*ROW('Sanitation Data'!H150))="","",OFFSET('Sanitation Data'!$H$28,0,10*ROW('Sanitation Data'!H150)))</f>
        <v/>
      </c>
      <c r="DF156" s="300" t="str">
        <f ca="true">+IF(OFFSET('Sanitation Data'!$H$29,0,10*ROW('Sanitation Data'!H150))="","",OFFSET('Sanitation Data'!$H$29,0,10*ROW('Sanitation Data'!H150)))</f>
        <v/>
      </c>
      <c r="DG156" s="300" t="str">
        <f ca="true">+IF(OFFSET('Sanitation Data'!$H$30,0,10*ROW('Sanitation Data'!H150))="","",OFFSET('Sanitation Data'!$H$30,0,10*ROW('Sanitation Data'!H150)))</f>
        <v/>
      </c>
      <c r="DH156" s="300" t="str">
        <f ca="true">+IF(OFFSET('Sanitation Data'!$H$31,0,10*ROW('Sanitation Data'!H150))="","",OFFSET('Sanitation Data'!$H$31,0,10*ROW('Sanitation Data'!H150)))</f>
        <v/>
      </c>
      <c r="DI156" s="300" t="str">
        <f ca="true">+IF(OFFSET('Sanitation Data'!$H$32,0,10*ROW('Sanitation Data'!H150))="","",OFFSET('Sanitation Data'!$H$32,0,10*ROW('Sanitation Data'!H150)))</f>
        <v/>
      </c>
      <c r="DJ156" s="300" t="str">
        <f ca="true">+IF(OFFSET('Sanitation Data'!$I$28,0,10*ROW('Sanitation Data'!I150))="","",OFFSET('Sanitation Data'!$I$28,0,10*ROW('Sanitation Data'!I150)))</f>
        <v/>
      </c>
      <c r="DK156" s="300" t="str">
        <f ca="true">+IF(OFFSET('Sanitation Data'!$I$29,0,10*ROW('Sanitation Data'!I150))="","",OFFSET('Sanitation Data'!$I$29,0,10*ROW('Sanitation Data'!I150)))</f>
        <v/>
      </c>
      <c r="DL156" s="300" t="str">
        <f ca="true">+IF(OFFSET('Sanitation Data'!$I$30,0,10*ROW('Sanitation Data'!I150))="","",OFFSET('Sanitation Data'!$I$30,0,10*ROW('Sanitation Data'!I150)))</f>
        <v/>
      </c>
      <c r="DM156" s="300" t="str">
        <f ca="true">+IF(OFFSET('Sanitation Data'!$I$31,0,10*ROW('Sanitation Data'!I150))="","",OFFSET('Sanitation Data'!$I$31,0,10*ROW('Sanitation Data'!I150)))</f>
        <v/>
      </c>
      <c r="DN156" s="300" t="str">
        <f ca="true">+IF(OFFSET('Sanitation Data'!$I$32,0,10*ROW('Sanitation Data'!I150))="","",OFFSET('Sanitation Data'!$I$32,0,10*ROW('Sanitation Data'!I150)))</f>
        <v/>
      </c>
      <c r="DO156" s="300" t="str">
        <f ca="true">+IF(OFFSET('Hygiene Data'!$D$11,0,10*ROW('Hygiene Data'!D150))="","",OFFSET('Hygiene Data'!$D$11,0,10*ROW('Hygiene Data'!D150)))</f>
        <v/>
      </c>
      <c r="DP156" s="300" t="str">
        <f ca="true">+IF(OFFSET('Hygiene Data'!$D$12,0,10*ROW('Hygiene Data'!D150))="","",OFFSET('Hygiene Data'!$D$12,0,10*ROW('Hygiene Data'!D150)))</f>
        <v/>
      </c>
      <c r="DQ156" s="300" t="str">
        <f ca="true">+IF(OFFSET('Hygiene Data'!$D$13,0,10*ROW('Hygiene Data'!D150))="","",OFFSET('Hygiene Data'!$D$13,0,10*ROW('Hygiene Data'!D150)))</f>
        <v/>
      </c>
      <c r="DR156" s="300" t="str">
        <f ca="true">+IF(OFFSET('Hygiene Data'!$E$11,0,10*ROW('Hygiene Data'!E150))="","",OFFSET('Hygiene Data'!$E$11,0,10*ROW('Hygiene Data'!E150)))</f>
        <v/>
      </c>
      <c r="DS156" s="300" t="str">
        <f ca="true">+IF(OFFSET('Hygiene Data'!$E$12,0,10*ROW('Hygiene Data'!E150))="","",OFFSET('Hygiene Data'!$E$12,0,10*ROW('Hygiene Data'!E150)))</f>
        <v/>
      </c>
      <c r="DT156" s="300" t="str">
        <f ca="true">+IF(OFFSET('Hygiene Data'!$E$13,0,10*ROW('Hygiene Data'!E150))="","",OFFSET('Hygiene Data'!$E$13,0,10*ROW('Hygiene Data'!E150)))</f>
        <v/>
      </c>
      <c r="DU156" s="300" t="str">
        <f ca="true">+IF(OFFSET('Hygiene Data'!$F$11,0,10*ROW('Hygiene Data'!F150))="","",OFFSET('Hygiene Data'!$F$11,0,10*ROW('Hygiene Data'!F150)))</f>
        <v/>
      </c>
      <c r="DV156" s="300" t="str">
        <f ca="true">+IF(OFFSET('Hygiene Data'!$F$12,0,10*ROW('Hygiene Data'!F150))="","",OFFSET('Hygiene Data'!$F$12,0,10*ROW('Hygiene Data'!F150)))</f>
        <v/>
      </c>
      <c r="DW156" s="300" t="str">
        <f ca="true">+IF(OFFSET('Hygiene Data'!$F$13,0,10*ROW('Hygiene Data'!F150))="","",OFFSET('Hygiene Data'!$F$13,0,10*ROW('Hygiene Data'!F150)))</f>
        <v/>
      </c>
      <c r="DX156" s="300" t="str">
        <f ca="true">+IF(OFFSET('Hygiene Data'!$G$11,0,10*ROW('Hygiene Data'!G150))="","",OFFSET('Hygiene Data'!$G$11,0,10*ROW('Hygiene Data'!G150)))</f>
        <v/>
      </c>
      <c r="DY156" s="300" t="str">
        <f ca="true">+IF(OFFSET('Hygiene Data'!$G$12,0,10*ROW('Hygiene Data'!G150))="","",OFFSET('Hygiene Data'!$G$12,0,10*ROW('Hygiene Data'!G150)))</f>
        <v/>
      </c>
      <c r="DZ156" s="300" t="str">
        <f ca="true">+IF(OFFSET('Hygiene Data'!$G$13,0,10*ROW('Hygiene Data'!G150))="","",OFFSET('Hygiene Data'!$G$13,0,10*ROW('Hygiene Data'!G150)))</f>
        <v/>
      </c>
      <c r="EA156" s="300" t="str">
        <f ca="true">+IF(OFFSET('Hygiene Data'!$H$11,0,10*ROW('Hygiene Data'!H150))="","",OFFSET('Hygiene Data'!$H$11,0,10*ROW('Hygiene Data'!H150)))</f>
        <v/>
      </c>
      <c r="EB156" s="300" t="str">
        <f ca="true">+IF(OFFSET('Hygiene Data'!$H$12,0,10*ROW('Hygiene Data'!H150))="","",OFFSET('Hygiene Data'!$H$12,0,10*ROW('Hygiene Data'!H150)))</f>
        <v/>
      </c>
      <c r="EC156" s="300" t="str">
        <f ca="true">+IF(OFFSET('Hygiene Data'!$H$13,0,10*ROW('Hygiene Data'!H150))="","",OFFSET('Hygiene Data'!$H$13,0,10*ROW('Hygiene Data'!H150)))</f>
        <v/>
      </c>
      <c r="ED156" s="300" t="str">
        <f ca="true">+IF(OFFSET('Hygiene Data'!$I$11,0,10*ROW('Hygiene Data'!I150))="","",OFFSET('Hygiene Data'!$I$11,0,10*ROW('Hygiene Data'!I150)))</f>
        <v/>
      </c>
      <c r="EE156" s="300" t="str">
        <f ca="true">+IF(OFFSET('Hygiene Data'!$I$12,0,10*ROW('Hygiene Data'!I150))="","",OFFSET('Hygiene Data'!$I$12,0,10*ROW('Hygiene Data'!I150)))</f>
        <v/>
      </c>
      <c r="EF156" s="300"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57"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0"/>
      <c r="BS157" s="300" t="str">
        <f ca="true">+IF(OFFSET('Water Data'!$D$27,0,10*ROW('Water Data'!D151))="","",OFFSET('Water Data'!$D$27,0,10*ROW('Water Data'!D151)))</f>
        <v/>
      </c>
      <c r="BT157" s="300" t="str">
        <f ca="true">+IF(OFFSET('Water Data'!$D$28,0,10*ROW('Water Data'!D151))="","",OFFSET('Water Data'!$D$28,0,10*ROW('Water Data'!D151)))</f>
        <v/>
      </c>
      <c r="BU157" s="300" t="str">
        <f ca="true">+IF(OFFSET('Water Data'!$D$29,0,10*ROW('Water Data'!D151))="","",OFFSET('Water Data'!$D$29,0,10*ROW('Water Data'!D151)))</f>
        <v/>
      </c>
      <c r="BV157" s="300" t="str">
        <f ca="true">+IF(OFFSET('Water Data'!$E$27,0,10*ROW('Water Data'!E151))="","",OFFSET('Water Data'!$E$27,0,10*ROW('Water Data'!E151)))</f>
        <v/>
      </c>
      <c r="BW157" s="300" t="str">
        <f ca="true">+IF(OFFSET('Water Data'!$E$28,0,10*ROW('Water Data'!E151))="","",OFFSET('Water Data'!$E$28,0,10*ROW('Water Data'!E151)))</f>
        <v/>
      </c>
      <c r="BX157" s="300" t="str">
        <f ca="true">+IF(OFFSET('Water Data'!$E$29,0,10*ROW('Water Data'!E151))="","",OFFSET('Water Data'!$E$29,0,10*ROW('Water Data'!E151)))</f>
        <v/>
      </c>
      <c r="BY157" s="300" t="str">
        <f ca="true">+IF(OFFSET('Water Data'!$F$27,0,10*ROW('Water Data'!F151))="","",OFFSET('Water Data'!$F$27,0,10*ROW('Water Data'!F151)))</f>
        <v/>
      </c>
      <c r="BZ157" s="300" t="str">
        <f ca="true">+IF(OFFSET('Water Data'!$F$28,0,10*ROW('Water Data'!F151))="","",OFFSET('Water Data'!$F$28,0,10*ROW('Water Data'!F151)))</f>
        <v/>
      </c>
      <c r="CA157" s="300" t="str">
        <f ca="true">+IF(OFFSET('Water Data'!$F$29,0,10*ROW('Water Data'!F151))="","",OFFSET('Water Data'!$F$29,0,10*ROW('Water Data'!F151)))</f>
        <v/>
      </c>
      <c r="CB157" s="300" t="str">
        <f ca="true">+IF(OFFSET('Water Data'!$G$27,0,10*ROW('Water Data'!G151))="","",OFFSET('Water Data'!$G$27,0,10*ROW('Water Data'!G151)))</f>
        <v/>
      </c>
      <c r="CC157" s="300" t="str">
        <f ca="true">+IF(OFFSET('Water Data'!$G$28,0,10*ROW('Water Data'!G151))="","",OFFSET('Water Data'!$G$28,0,10*ROW('Water Data'!G151)))</f>
        <v/>
      </c>
      <c r="CD157" s="300" t="str">
        <f ca="true">+IF(OFFSET('Water Data'!$G$29,0,10*ROW('Water Data'!G151))="","",OFFSET('Water Data'!$G$29,0,10*ROW('Water Data'!G151)))</f>
        <v/>
      </c>
      <c r="CE157" s="300" t="str">
        <f ca="true">+IF(OFFSET('Water Data'!$H$27,0,10*ROW('Water Data'!H151))="","",OFFSET('Water Data'!$H$27,0,10*ROW('Water Data'!H151)))</f>
        <v/>
      </c>
      <c r="CF157" s="300" t="str">
        <f ca="true">+IF(OFFSET('Water Data'!$H$28,0,10*ROW('Water Data'!H151))="","",OFFSET('Water Data'!$H$28,0,10*ROW('Water Data'!H151)))</f>
        <v/>
      </c>
      <c r="CG157" s="300" t="str">
        <f ca="true">+IF(OFFSET('Water Data'!$H$29,0,10*ROW('Water Data'!H151))="","",OFFSET('Water Data'!$H$29,0,10*ROW('Water Data'!H151)))</f>
        <v/>
      </c>
      <c r="CH157" s="300" t="str">
        <f ca="true">+IF(OFFSET('Water Data'!$I$27,0,10*ROW('Water Data'!I151))="","",OFFSET('Water Data'!$I$27,0,10*ROW('Water Data'!I151)))</f>
        <v/>
      </c>
      <c r="CI157" s="300" t="str">
        <f ca="true">+IF(OFFSET('Water Data'!$I$28,0,10*ROW('Water Data'!I151))="","",OFFSET('Water Data'!$I$28,0,10*ROW('Water Data'!I151)))</f>
        <v/>
      </c>
      <c r="CJ157" s="300" t="str">
        <f ca="true">+IF(OFFSET('Water Data'!$I$29,0,10*ROW('Water Data'!I151))="","",OFFSET('Water Data'!$I$29,0,10*ROW('Water Data'!I151)))</f>
        <v/>
      </c>
      <c r="CK157" s="300" t="str">
        <f ca="true">+IF(OFFSET('Sanitation Data'!$D$28,0,10*ROW('Sanitation Data'!D151))="","",OFFSET('Sanitation Data'!$D$28,0,10*ROW('Sanitation Data'!D151)))</f>
        <v/>
      </c>
      <c r="CL157" s="300" t="str">
        <f ca="true">+IF(OFFSET('Sanitation Data'!$D$29,0,10*ROW('Sanitation Data'!D151))="","",OFFSET('Sanitation Data'!$D$29,0,10*ROW('Sanitation Data'!D151)))</f>
        <v/>
      </c>
      <c r="CM157" s="300" t="str">
        <f ca="true">+IF(OFFSET('Sanitation Data'!$D$30,0,10*ROW('Sanitation Data'!D151))="","",OFFSET('Sanitation Data'!$D$30,0,10*ROW('Sanitation Data'!D151)))</f>
        <v/>
      </c>
      <c r="CN157" s="300" t="str">
        <f ca="true">+IF(OFFSET('Sanitation Data'!$D$31,0,10*ROW('Sanitation Data'!D151))="","",OFFSET('Sanitation Data'!$D$31,0,10*ROW('Sanitation Data'!D151)))</f>
        <v/>
      </c>
      <c r="CO157" s="300" t="str">
        <f ca="true">+IF(OFFSET('Sanitation Data'!$D$32,0,10*ROW('Sanitation Data'!D151))="","",OFFSET('Sanitation Data'!$D$32,0,10*ROW('Sanitation Data'!D151)))</f>
        <v/>
      </c>
      <c r="CP157" s="300" t="str">
        <f ca="true">+IF(OFFSET('Sanitation Data'!$E$28,0,10*ROW('Sanitation Data'!E151))="","",OFFSET('Sanitation Data'!$E$28,0,10*ROW('Sanitation Data'!E151)))</f>
        <v/>
      </c>
      <c r="CQ157" s="300" t="str">
        <f ca="true">+IF(OFFSET('Sanitation Data'!$E$29,0,10*ROW('Sanitation Data'!E151))="","",OFFSET('Sanitation Data'!$E$29,0,10*ROW('Sanitation Data'!E151)))</f>
        <v/>
      </c>
      <c r="CR157" s="300" t="str">
        <f ca="true">+IF(OFFSET('Sanitation Data'!$E$30,0,10*ROW('Sanitation Data'!E151))="","",OFFSET('Sanitation Data'!$E$30,0,10*ROW('Sanitation Data'!E151)))</f>
        <v/>
      </c>
      <c r="CS157" s="300" t="str">
        <f ca="true">+IF(OFFSET('Sanitation Data'!$E$31,0,10*ROW('Sanitation Data'!E151))="","",OFFSET('Sanitation Data'!$E$31,0,10*ROW('Sanitation Data'!E151)))</f>
        <v/>
      </c>
      <c r="CT157" s="300" t="str">
        <f ca="true">+IF(OFFSET('Sanitation Data'!$E$32,0,10*ROW('Sanitation Data'!E151))="","",OFFSET('Sanitation Data'!$E$32,0,10*ROW('Sanitation Data'!E151)))</f>
        <v/>
      </c>
      <c r="CU157" s="300" t="str">
        <f ca="true">+IF(OFFSET('Sanitation Data'!$F$28,0,10*ROW('Sanitation Data'!F151))="","",OFFSET('Sanitation Data'!$F$28,0,10*ROW('Sanitation Data'!F151)))</f>
        <v/>
      </c>
      <c r="CV157" s="300" t="str">
        <f ca="true">+IF(OFFSET('Sanitation Data'!$F$29,0,10*ROW('Sanitation Data'!F151))="","",OFFSET('Sanitation Data'!$F$29,0,10*ROW('Sanitation Data'!F151)))</f>
        <v/>
      </c>
      <c r="CW157" s="300" t="str">
        <f ca="true">+IF(OFFSET('Sanitation Data'!$F$30,0,10*ROW('Sanitation Data'!F151))="","",OFFSET('Sanitation Data'!$F$30,0,10*ROW('Sanitation Data'!F151)))</f>
        <v/>
      </c>
      <c r="CX157" s="300" t="str">
        <f ca="true">+IF(OFFSET('Sanitation Data'!$F$31,0,10*ROW('Sanitation Data'!F151))="","",OFFSET('Sanitation Data'!$F$31,0,10*ROW('Sanitation Data'!F151)))</f>
        <v/>
      </c>
      <c r="CY157" s="300" t="str">
        <f ca="true">+IF(OFFSET('Sanitation Data'!$F$32,0,10*ROW('Sanitation Data'!F151))="","",OFFSET('Sanitation Data'!$F$32,0,10*ROW('Sanitation Data'!F151)))</f>
        <v/>
      </c>
      <c r="CZ157" s="300" t="str">
        <f ca="true">+IF(OFFSET('Sanitation Data'!$G$28,0,10*ROW('Sanitation Data'!G151))="","",OFFSET('Sanitation Data'!$G$28,0,10*ROW('Sanitation Data'!G151)))</f>
        <v/>
      </c>
      <c r="DA157" s="300" t="str">
        <f ca="true">+IF(OFFSET('Sanitation Data'!$G$29,0,10*ROW('Sanitation Data'!G151))="","",OFFSET('Sanitation Data'!$G$29,0,10*ROW('Sanitation Data'!G151)))</f>
        <v/>
      </c>
      <c r="DB157" s="300" t="str">
        <f ca="true">+IF(OFFSET('Sanitation Data'!$G$30,0,10*ROW('Sanitation Data'!G151))="","",OFFSET('Sanitation Data'!$G$30,0,10*ROW('Sanitation Data'!G151)))</f>
        <v/>
      </c>
      <c r="DC157" s="300" t="str">
        <f ca="true">+IF(OFFSET('Sanitation Data'!$G$31,0,10*ROW('Sanitation Data'!G151))="","",OFFSET('Sanitation Data'!$G$31,0,10*ROW('Sanitation Data'!G151)))</f>
        <v/>
      </c>
      <c r="DD157" s="300" t="str">
        <f ca="true">+IF(OFFSET('Sanitation Data'!$G$32,0,10*ROW('Sanitation Data'!G151))="","",OFFSET('Sanitation Data'!$G$32,0,10*ROW('Sanitation Data'!G151)))</f>
        <v/>
      </c>
      <c r="DE157" s="300" t="str">
        <f ca="true">+IF(OFFSET('Sanitation Data'!$H$28,0,10*ROW('Sanitation Data'!H151))="","",OFFSET('Sanitation Data'!$H$28,0,10*ROW('Sanitation Data'!H151)))</f>
        <v/>
      </c>
      <c r="DF157" s="300" t="str">
        <f ca="true">+IF(OFFSET('Sanitation Data'!$H$29,0,10*ROW('Sanitation Data'!H151))="","",OFFSET('Sanitation Data'!$H$29,0,10*ROW('Sanitation Data'!H151)))</f>
        <v/>
      </c>
      <c r="DG157" s="300" t="str">
        <f ca="true">+IF(OFFSET('Sanitation Data'!$H$30,0,10*ROW('Sanitation Data'!H151))="","",OFFSET('Sanitation Data'!$H$30,0,10*ROW('Sanitation Data'!H151)))</f>
        <v/>
      </c>
      <c r="DH157" s="300" t="str">
        <f ca="true">+IF(OFFSET('Sanitation Data'!$H$31,0,10*ROW('Sanitation Data'!H151))="","",OFFSET('Sanitation Data'!$H$31,0,10*ROW('Sanitation Data'!H151)))</f>
        <v/>
      </c>
      <c r="DI157" s="300" t="str">
        <f ca="true">+IF(OFFSET('Sanitation Data'!$H$32,0,10*ROW('Sanitation Data'!H151))="","",OFFSET('Sanitation Data'!$H$32,0,10*ROW('Sanitation Data'!H151)))</f>
        <v/>
      </c>
      <c r="DJ157" s="300" t="str">
        <f ca="true">+IF(OFFSET('Sanitation Data'!$I$28,0,10*ROW('Sanitation Data'!I151))="","",OFFSET('Sanitation Data'!$I$28,0,10*ROW('Sanitation Data'!I151)))</f>
        <v/>
      </c>
      <c r="DK157" s="300" t="str">
        <f ca="true">+IF(OFFSET('Sanitation Data'!$I$29,0,10*ROW('Sanitation Data'!I151))="","",OFFSET('Sanitation Data'!$I$29,0,10*ROW('Sanitation Data'!I151)))</f>
        <v/>
      </c>
      <c r="DL157" s="300" t="str">
        <f ca="true">+IF(OFFSET('Sanitation Data'!$I$30,0,10*ROW('Sanitation Data'!I151))="","",OFFSET('Sanitation Data'!$I$30,0,10*ROW('Sanitation Data'!I151)))</f>
        <v/>
      </c>
      <c r="DM157" s="300" t="str">
        <f ca="true">+IF(OFFSET('Sanitation Data'!$I$31,0,10*ROW('Sanitation Data'!I151))="","",OFFSET('Sanitation Data'!$I$31,0,10*ROW('Sanitation Data'!I151)))</f>
        <v/>
      </c>
      <c r="DN157" s="300" t="str">
        <f ca="true">+IF(OFFSET('Sanitation Data'!$I$32,0,10*ROW('Sanitation Data'!I151))="","",OFFSET('Sanitation Data'!$I$32,0,10*ROW('Sanitation Data'!I151)))</f>
        <v/>
      </c>
      <c r="DO157" s="300" t="str">
        <f ca="true">+IF(OFFSET('Hygiene Data'!$D$11,0,10*ROW('Hygiene Data'!D151))="","",OFFSET('Hygiene Data'!$D$11,0,10*ROW('Hygiene Data'!D151)))</f>
        <v/>
      </c>
      <c r="DP157" s="300" t="str">
        <f ca="true">+IF(OFFSET('Hygiene Data'!$D$12,0,10*ROW('Hygiene Data'!D151))="","",OFFSET('Hygiene Data'!$D$12,0,10*ROW('Hygiene Data'!D151)))</f>
        <v/>
      </c>
      <c r="DQ157" s="300" t="str">
        <f ca="true">+IF(OFFSET('Hygiene Data'!$D$13,0,10*ROW('Hygiene Data'!D151))="","",OFFSET('Hygiene Data'!$D$13,0,10*ROW('Hygiene Data'!D151)))</f>
        <v/>
      </c>
      <c r="DR157" s="300" t="str">
        <f ca="true">+IF(OFFSET('Hygiene Data'!$E$11,0,10*ROW('Hygiene Data'!E151))="","",OFFSET('Hygiene Data'!$E$11,0,10*ROW('Hygiene Data'!E151)))</f>
        <v/>
      </c>
      <c r="DS157" s="300" t="str">
        <f ca="true">+IF(OFFSET('Hygiene Data'!$E$12,0,10*ROW('Hygiene Data'!E151))="","",OFFSET('Hygiene Data'!$E$12,0,10*ROW('Hygiene Data'!E151)))</f>
        <v/>
      </c>
      <c r="DT157" s="300" t="str">
        <f ca="true">+IF(OFFSET('Hygiene Data'!$E$13,0,10*ROW('Hygiene Data'!E151))="","",OFFSET('Hygiene Data'!$E$13,0,10*ROW('Hygiene Data'!E151)))</f>
        <v/>
      </c>
      <c r="DU157" s="300" t="str">
        <f ca="true">+IF(OFFSET('Hygiene Data'!$F$11,0,10*ROW('Hygiene Data'!F151))="","",OFFSET('Hygiene Data'!$F$11,0,10*ROW('Hygiene Data'!F151)))</f>
        <v/>
      </c>
      <c r="DV157" s="300" t="str">
        <f ca="true">+IF(OFFSET('Hygiene Data'!$F$12,0,10*ROW('Hygiene Data'!F151))="","",OFFSET('Hygiene Data'!$F$12,0,10*ROW('Hygiene Data'!F151)))</f>
        <v/>
      </c>
      <c r="DW157" s="300" t="str">
        <f ca="true">+IF(OFFSET('Hygiene Data'!$F$13,0,10*ROW('Hygiene Data'!F151))="","",OFFSET('Hygiene Data'!$F$13,0,10*ROW('Hygiene Data'!F151)))</f>
        <v/>
      </c>
      <c r="DX157" s="300" t="str">
        <f ca="true">+IF(OFFSET('Hygiene Data'!$G$11,0,10*ROW('Hygiene Data'!G151))="","",OFFSET('Hygiene Data'!$G$11,0,10*ROW('Hygiene Data'!G151)))</f>
        <v/>
      </c>
      <c r="DY157" s="300" t="str">
        <f ca="true">+IF(OFFSET('Hygiene Data'!$G$12,0,10*ROW('Hygiene Data'!G151))="","",OFFSET('Hygiene Data'!$G$12,0,10*ROW('Hygiene Data'!G151)))</f>
        <v/>
      </c>
      <c r="DZ157" s="300" t="str">
        <f ca="true">+IF(OFFSET('Hygiene Data'!$G$13,0,10*ROW('Hygiene Data'!G151))="","",OFFSET('Hygiene Data'!$G$13,0,10*ROW('Hygiene Data'!G151)))</f>
        <v/>
      </c>
      <c r="EA157" s="300" t="str">
        <f ca="true">+IF(OFFSET('Hygiene Data'!$H$11,0,10*ROW('Hygiene Data'!H151))="","",OFFSET('Hygiene Data'!$H$11,0,10*ROW('Hygiene Data'!H151)))</f>
        <v/>
      </c>
      <c r="EB157" s="300" t="str">
        <f ca="true">+IF(OFFSET('Hygiene Data'!$H$12,0,10*ROW('Hygiene Data'!H151))="","",OFFSET('Hygiene Data'!$H$12,0,10*ROW('Hygiene Data'!H151)))</f>
        <v/>
      </c>
      <c r="EC157" s="300" t="str">
        <f ca="true">+IF(OFFSET('Hygiene Data'!$H$13,0,10*ROW('Hygiene Data'!H151))="","",OFFSET('Hygiene Data'!$H$13,0,10*ROW('Hygiene Data'!H151)))</f>
        <v/>
      </c>
      <c r="ED157" s="300" t="str">
        <f ca="true">+IF(OFFSET('Hygiene Data'!$I$11,0,10*ROW('Hygiene Data'!I151))="","",OFFSET('Hygiene Data'!$I$11,0,10*ROW('Hygiene Data'!I151)))</f>
        <v/>
      </c>
      <c r="EE157" s="300" t="str">
        <f ca="true">+IF(OFFSET('Hygiene Data'!$I$12,0,10*ROW('Hygiene Data'!I151))="","",OFFSET('Hygiene Data'!$I$12,0,10*ROW('Hygiene Data'!I151)))</f>
        <v/>
      </c>
      <c r="EF157" s="300"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57"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0"/>
      <c r="BS158" s="300" t="str">
        <f ca="true">+IF(OFFSET('Water Data'!$D$27,0,10*ROW('Water Data'!D152))="","",OFFSET('Water Data'!$D$27,0,10*ROW('Water Data'!D152)))</f>
        <v/>
      </c>
      <c r="BT158" s="300" t="str">
        <f ca="true">+IF(OFFSET('Water Data'!$D$28,0,10*ROW('Water Data'!D152))="","",OFFSET('Water Data'!$D$28,0,10*ROW('Water Data'!D152)))</f>
        <v/>
      </c>
      <c r="BU158" s="300" t="str">
        <f ca="true">+IF(OFFSET('Water Data'!$D$29,0,10*ROW('Water Data'!D152))="","",OFFSET('Water Data'!$D$29,0,10*ROW('Water Data'!D152)))</f>
        <v/>
      </c>
      <c r="BV158" s="300" t="str">
        <f ca="true">+IF(OFFSET('Water Data'!$E$27,0,10*ROW('Water Data'!E152))="","",OFFSET('Water Data'!$E$27,0,10*ROW('Water Data'!E152)))</f>
        <v/>
      </c>
      <c r="BW158" s="300" t="str">
        <f ca="true">+IF(OFFSET('Water Data'!$E$28,0,10*ROW('Water Data'!E152))="","",OFFSET('Water Data'!$E$28,0,10*ROW('Water Data'!E152)))</f>
        <v/>
      </c>
      <c r="BX158" s="300" t="str">
        <f ca="true">+IF(OFFSET('Water Data'!$E$29,0,10*ROW('Water Data'!E152))="","",OFFSET('Water Data'!$E$29,0,10*ROW('Water Data'!E152)))</f>
        <v/>
      </c>
      <c r="BY158" s="300" t="str">
        <f ca="true">+IF(OFFSET('Water Data'!$F$27,0,10*ROW('Water Data'!F152))="","",OFFSET('Water Data'!$F$27,0,10*ROW('Water Data'!F152)))</f>
        <v/>
      </c>
      <c r="BZ158" s="300" t="str">
        <f ca="true">+IF(OFFSET('Water Data'!$F$28,0,10*ROW('Water Data'!F152))="","",OFFSET('Water Data'!$F$28,0,10*ROW('Water Data'!F152)))</f>
        <v/>
      </c>
      <c r="CA158" s="300" t="str">
        <f ca="true">+IF(OFFSET('Water Data'!$F$29,0,10*ROW('Water Data'!F152))="","",OFFSET('Water Data'!$F$29,0,10*ROW('Water Data'!F152)))</f>
        <v/>
      </c>
      <c r="CB158" s="300" t="str">
        <f ca="true">+IF(OFFSET('Water Data'!$G$27,0,10*ROW('Water Data'!G152))="","",OFFSET('Water Data'!$G$27,0,10*ROW('Water Data'!G152)))</f>
        <v/>
      </c>
      <c r="CC158" s="300" t="str">
        <f ca="true">+IF(OFFSET('Water Data'!$G$28,0,10*ROW('Water Data'!G152))="","",OFFSET('Water Data'!$G$28,0,10*ROW('Water Data'!G152)))</f>
        <v/>
      </c>
      <c r="CD158" s="300" t="str">
        <f ca="true">+IF(OFFSET('Water Data'!$G$29,0,10*ROW('Water Data'!G152))="","",OFFSET('Water Data'!$G$29,0,10*ROW('Water Data'!G152)))</f>
        <v/>
      </c>
      <c r="CE158" s="300" t="str">
        <f ca="true">+IF(OFFSET('Water Data'!$H$27,0,10*ROW('Water Data'!H152))="","",OFFSET('Water Data'!$H$27,0,10*ROW('Water Data'!H152)))</f>
        <v/>
      </c>
      <c r="CF158" s="300" t="str">
        <f ca="true">+IF(OFFSET('Water Data'!$H$28,0,10*ROW('Water Data'!H152))="","",OFFSET('Water Data'!$H$28,0,10*ROW('Water Data'!H152)))</f>
        <v/>
      </c>
      <c r="CG158" s="300" t="str">
        <f ca="true">+IF(OFFSET('Water Data'!$H$29,0,10*ROW('Water Data'!H152))="","",OFFSET('Water Data'!$H$29,0,10*ROW('Water Data'!H152)))</f>
        <v/>
      </c>
      <c r="CH158" s="300" t="str">
        <f ca="true">+IF(OFFSET('Water Data'!$I$27,0,10*ROW('Water Data'!I152))="","",OFFSET('Water Data'!$I$27,0,10*ROW('Water Data'!I152)))</f>
        <v/>
      </c>
      <c r="CI158" s="300" t="str">
        <f ca="true">+IF(OFFSET('Water Data'!$I$28,0,10*ROW('Water Data'!I152))="","",OFFSET('Water Data'!$I$28,0,10*ROW('Water Data'!I152)))</f>
        <v/>
      </c>
      <c r="CJ158" s="300" t="str">
        <f ca="true">+IF(OFFSET('Water Data'!$I$29,0,10*ROW('Water Data'!I152))="","",OFFSET('Water Data'!$I$29,0,10*ROW('Water Data'!I152)))</f>
        <v/>
      </c>
      <c r="CK158" s="300" t="str">
        <f ca="true">+IF(OFFSET('Sanitation Data'!$D$28,0,10*ROW('Sanitation Data'!D152))="","",OFFSET('Sanitation Data'!$D$28,0,10*ROW('Sanitation Data'!D152)))</f>
        <v/>
      </c>
      <c r="CL158" s="300" t="str">
        <f ca="true">+IF(OFFSET('Sanitation Data'!$D$29,0,10*ROW('Sanitation Data'!D152))="","",OFFSET('Sanitation Data'!$D$29,0,10*ROW('Sanitation Data'!D152)))</f>
        <v/>
      </c>
      <c r="CM158" s="300" t="str">
        <f ca="true">+IF(OFFSET('Sanitation Data'!$D$30,0,10*ROW('Sanitation Data'!D152))="","",OFFSET('Sanitation Data'!$D$30,0,10*ROW('Sanitation Data'!D152)))</f>
        <v/>
      </c>
      <c r="CN158" s="300" t="str">
        <f ca="true">+IF(OFFSET('Sanitation Data'!$D$31,0,10*ROW('Sanitation Data'!D152))="","",OFFSET('Sanitation Data'!$D$31,0,10*ROW('Sanitation Data'!D152)))</f>
        <v/>
      </c>
      <c r="CO158" s="300" t="str">
        <f ca="true">+IF(OFFSET('Sanitation Data'!$D$32,0,10*ROW('Sanitation Data'!D152))="","",OFFSET('Sanitation Data'!$D$32,0,10*ROW('Sanitation Data'!D152)))</f>
        <v/>
      </c>
      <c r="CP158" s="300" t="str">
        <f ca="true">+IF(OFFSET('Sanitation Data'!$E$28,0,10*ROW('Sanitation Data'!E152))="","",OFFSET('Sanitation Data'!$E$28,0,10*ROW('Sanitation Data'!E152)))</f>
        <v/>
      </c>
      <c r="CQ158" s="300" t="str">
        <f ca="true">+IF(OFFSET('Sanitation Data'!$E$29,0,10*ROW('Sanitation Data'!E152))="","",OFFSET('Sanitation Data'!$E$29,0,10*ROW('Sanitation Data'!E152)))</f>
        <v/>
      </c>
      <c r="CR158" s="300" t="str">
        <f ca="true">+IF(OFFSET('Sanitation Data'!$E$30,0,10*ROW('Sanitation Data'!E152))="","",OFFSET('Sanitation Data'!$E$30,0,10*ROW('Sanitation Data'!E152)))</f>
        <v/>
      </c>
      <c r="CS158" s="300" t="str">
        <f ca="true">+IF(OFFSET('Sanitation Data'!$E$31,0,10*ROW('Sanitation Data'!E152))="","",OFFSET('Sanitation Data'!$E$31,0,10*ROW('Sanitation Data'!E152)))</f>
        <v/>
      </c>
      <c r="CT158" s="300" t="str">
        <f ca="true">+IF(OFFSET('Sanitation Data'!$E$32,0,10*ROW('Sanitation Data'!E152))="","",OFFSET('Sanitation Data'!$E$32,0,10*ROW('Sanitation Data'!E152)))</f>
        <v/>
      </c>
      <c r="CU158" s="300" t="str">
        <f ca="true">+IF(OFFSET('Sanitation Data'!$F$28,0,10*ROW('Sanitation Data'!F152))="","",OFFSET('Sanitation Data'!$F$28,0,10*ROW('Sanitation Data'!F152)))</f>
        <v/>
      </c>
      <c r="CV158" s="300" t="str">
        <f ca="true">+IF(OFFSET('Sanitation Data'!$F$29,0,10*ROW('Sanitation Data'!F152))="","",OFFSET('Sanitation Data'!$F$29,0,10*ROW('Sanitation Data'!F152)))</f>
        <v/>
      </c>
      <c r="CW158" s="300" t="str">
        <f ca="true">+IF(OFFSET('Sanitation Data'!$F$30,0,10*ROW('Sanitation Data'!F152))="","",OFFSET('Sanitation Data'!$F$30,0,10*ROW('Sanitation Data'!F152)))</f>
        <v/>
      </c>
      <c r="CX158" s="300" t="str">
        <f ca="true">+IF(OFFSET('Sanitation Data'!$F$31,0,10*ROW('Sanitation Data'!F152))="","",OFFSET('Sanitation Data'!$F$31,0,10*ROW('Sanitation Data'!F152)))</f>
        <v/>
      </c>
      <c r="CY158" s="300" t="str">
        <f ca="true">+IF(OFFSET('Sanitation Data'!$F$32,0,10*ROW('Sanitation Data'!F152))="","",OFFSET('Sanitation Data'!$F$32,0,10*ROW('Sanitation Data'!F152)))</f>
        <v/>
      </c>
      <c r="CZ158" s="300" t="str">
        <f ca="true">+IF(OFFSET('Sanitation Data'!$G$28,0,10*ROW('Sanitation Data'!G152))="","",OFFSET('Sanitation Data'!$G$28,0,10*ROW('Sanitation Data'!G152)))</f>
        <v/>
      </c>
      <c r="DA158" s="300" t="str">
        <f ca="true">+IF(OFFSET('Sanitation Data'!$G$29,0,10*ROW('Sanitation Data'!G152))="","",OFFSET('Sanitation Data'!$G$29,0,10*ROW('Sanitation Data'!G152)))</f>
        <v/>
      </c>
      <c r="DB158" s="300" t="str">
        <f ca="true">+IF(OFFSET('Sanitation Data'!$G$30,0,10*ROW('Sanitation Data'!G152))="","",OFFSET('Sanitation Data'!$G$30,0,10*ROW('Sanitation Data'!G152)))</f>
        <v/>
      </c>
      <c r="DC158" s="300" t="str">
        <f ca="true">+IF(OFFSET('Sanitation Data'!$G$31,0,10*ROW('Sanitation Data'!G152))="","",OFFSET('Sanitation Data'!$G$31,0,10*ROW('Sanitation Data'!G152)))</f>
        <v/>
      </c>
      <c r="DD158" s="300" t="str">
        <f ca="true">+IF(OFFSET('Sanitation Data'!$G$32,0,10*ROW('Sanitation Data'!G152))="","",OFFSET('Sanitation Data'!$G$32,0,10*ROW('Sanitation Data'!G152)))</f>
        <v/>
      </c>
      <c r="DE158" s="300" t="str">
        <f ca="true">+IF(OFFSET('Sanitation Data'!$H$28,0,10*ROW('Sanitation Data'!H152))="","",OFFSET('Sanitation Data'!$H$28,0,10*ROW('Sanitation Data'!H152)))</f>
        <v/>
      </c>
      <c r="DF158" s="300" t="str">
        <f ca="true">+IF(OFFSET('Sanitation Data'!$H$29,0,10*ROW('Sanitation Data'!H152))="","",OFFSET('Sanitation Data'!$H$29,0,10*ROW('Sanitation Data'!H152)))</f>
        <v/>
      </c>
      <c r="DG158" s="300" t="str">
        <f ca="true">+IF(OFFSET('Sanitation Data'!$H$30,0,10*ROW('Sanitation Data'!H152))="","",OFFSET('Sanitation Data'!$H$30,0,10*ROW('Sanitation Data'!H152)))</f>
        <v/>
      </c>
      <c r="DH158" s="300" t="str">
        <f ca="true">+IF(OFFSET('Sanitation Data'!$H$31,0,10*ROW('Sanitation Data'!H152))="","",OFFSET('Sanitation Data'!$H$31,0,10*ROW('Sanitation Data'!H152)))</f>
        <v/>
      </c>
      <c r="DI158" s="300" t="str">
        <f ca="true">+IF(OFFSET('Sanitation Data'!$H$32,0,10*ROW('Sanitation Data'!H152))="","",OFFSET('Sanitation Data'!$H$32,0,10*ROW('Sanitation Data'!H152)))</f>
        <v/>
      </c>
      <c r="DJ158" s="300" t="str">
        <f ca="true">+IF(OFFSET('Sanitation Data'!$I$28,0,10*ROW('Sanitation Data'!I152))="","",OFFSET('Sanitation Data'!$I$28,0,10*ROW('Sanitation Data'!I152)))</f>
        <v/>
      </c>
      <c r="DK158" s="300" t="str">
        <f ca="true">+IF(OFFSET('Sanitation Data'!$I$29,0,10*ROW('Sanitation Data'!I152))="","",OFFSET('Sanitation Data'!$I$29,0,10*ROW('Sanitation Data'!I152)))</f>
        <v/>
      </c>
      <c r="DL158" s="300" t="str">
        <f ca="true">+IF(OFFSET('Sanitation Data'!$I$30,0,10*ROW('Sanitation Data'!I152))="","",OFFSET('Sanitation Data'!$I$30,0,10*ROW('Sanitation Data'!I152)))</f>
        <v/>
      </c>
      <c r="DM158" s="300" t="str">
        <f ca="true">+IF(OFFSET('Sanitation Data'!$I$31,0,10*ROW('Sanitation Data'!I152))="","",OFFSET('Sanitation Data'!$I$31,0,10*ROW('Sanitation Data'!I152)))</f>
        <v/>
      </c>
      <c r="DN158" s="300" t="str">
        <f ca="true">+IF(OFFSET('Sanitation Data'!$I$32,0,10*ROW('Sanitation Data'!I152))="","",OFFSET('Sanitation Data'!$I$32,0,10*ROW('Sanitation Data'!I152)))</f>
        <v/>
      </c>
      <c r="DO158" s="300" t="str">
        <f ca="true">+IF(OFFSET('Hygiene Data'!$D$11,0,10*ROW('Hygiene Data'!D152))="","",OFFSET('Hygiene Data'!$D$11,0,10*ROW('Hygiene Data'!D152)))</f>
        <v/>
      </c>
      <c r="DP158" s="300" t="str">
        <f ca="true">+IF(OFFSET('Hygiene Data'!$D$12,0,10*ROW('Hygiene Data'!D152))="","",OFFSET('Hygiene Data'!$D$12,0,10*ROW('Hygiene Data'!D152)))</f>
        <v/>
      </c>
      <c r="DQ158" s="300" t="str">
        <f ca="true">+IF(OFFSET('Hygiene Data'!$D$13,0,10*ROW('Hygiene Data'!D152))="","",OFFSET('Hygiene Data'!$D$13,0,10*ROW('Hygiene Data'!D152)))</f>
        <v/>
      </c>
      <c r="DR158" s="300" t="str">
        <f ca="true">+IF(OFFSET('Hygiene Data'!$E$11,0,10*ROW('Hygiene Data'!E152))="","",OFFSET('Hygiene Data'!$E$11,0,10*ROW('Hygiene Data'!E152)))</f>
        <v/>
      </c>
      <c r="DS158" s="300" t="str">
        <f ca="true">+IF(OFFSET('Hygiene Data'!$E$12,0,10*ROW('Hygiene Data'!E152))="","",OFFSET('Hygiene Data'!$E$12,0,10*ROW('Hygiene Data'!E152)))</f>
        <v/>
      </c>
      <c r="DT158" s="300" t="str">
        <f ca="true">+IF(OFFSET('Hygiene Data'!$E$13,0,10*ROW('Hygiene Data'!E152))="","",OFFSET('Hygiene Data'!$E$13,0,10*ROW('Hygiene Data'!E152)))</f>
        <v/>
      </c>
      <c r="DU158" s="300" t="str">
        <f ca="true">+IF(OFFSET('Hygiene Data'!$F$11,0,10*ROW('Hygiene Data'!F152))="","",OFFSET('Hygiene Data'!$F$11,0,10*ROW('Hygiene Data'!F152)))</f>
        <v/>
      </c>
      <c r="DV158" s="300" t="str">
        <f ca="true">+IF(OFFSET('Hygiene Data'!$F$12,0,10*ROW('Hygiene Data'!F152))="","",OFFSET('Hygiene Data'!$F$12,0,10*ROW('Hygiene Data'!F152)))</f>
        <v/>
      </c>
      <c r="DW158" s="300" t="str">
        <f ca="true">+IF(OFFSET('Hygiene Data'!$F$13,0,10*ROW('Hygiene Data'!F152))="","",OFFSET('Hygiene Data'!$F$13,0,10*ROW('Hygiene Data'!F152)))</f>
        <v/>
      </c>
      <c r="DX158" s="300" t="str">
        <f ca="true">+IF(OFFSET('Hygiene Data'!$G$11,0,10*ROW('Hygiene Data'!G152))="","",OFFSET('Hygiene Data'!$G$11,0,10*ROW('Hygiene Data'!G152)))</f>
        <v/>
      </c>
      <c r="DY158" s="300" t="str">
        <f ca="true">+IF(OFFSET('Hygiene Data'!$G$12,0,10*ROW('Hygiene Data'!G152))="","",OFFSET('Hygiene Data'!$G$12,0,10*ROW('Hygiene Data'!G152)))</f>
        <v/>
      </c>
      <c r="DZ158" s="300" t="str">
        <f ca="true">+IF(OFFSET('Hygiene Data'!$G$13,0,10*ROW('Hygiene Data'!G152))="","",OFFSET('Hygiene Data'!$G$13,0,10*ROW('Hygiene Data'!G152)))</f>
        <v/>
      </c>
      <c r="EA158" s="300" t="str">
        <f ca="true">+IF(OFFSET('Hygiene Data'!$H$11,0,10*ROW('Hygiene Data'!H152))="","",OFFSET('Hygiene Data'!$H$11,0,10*ROW('Hygiene Data'!H152)))</f>
        <v/>
      </c>
      <c r="EB158" s="300" t="str">
        <f ca="true">+IF(OFFSET('Hygiene Data'!$H$12,0,10*ROW('Hygiene Data'!H152))="","",OFFSET('Hygiene Data'!$H$12,0,10*ROW('Hygiene Data'!H152)))</f>
        <v/>
      </c>
      <c r="EC158" s="300" t="str">
        <f ca="true">+IF(OFFSET('Hygiene Data'!$H$13,0,10*ROW('Hygiene Data'!H152))="","",OFFSET('Hygiene Data'!$H$13,0,10*ROW('Hygiene Data'!H152)))</f>
        <v/>
      </c>
      <c r="ED158" s="300" t="str">
        <f ca="true">+IF(OFFSET('Hygiene Data'!$I$11,0,10*ROW('Hygiene Data'!I152))="","",OFFSET('Hygiene Data'!$I$11,0,10*ROW('Hygiene Data'!I152)))</f>
        <v/>
      </c>
      <c r="EE158" s="300" t="str">
        <f ca="true">+IF(OFFSET('Hygiene Data'!$I$12,0,10*ROW('Hygiene Data'!I152))="","",OFFSET('Hygiene Data'!$I$12,0,10*ROW('Hygiene Data'!I152)))</f>
        <v/>
      </c>
      <c r="EF158" s="300"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57"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0"/>
      <c r="BS159" s="300" t="str">
        <f ca="true">+IF(OFFSET('Water Data'!$D$27,0,10*ROW('Water Data'!D153))="","",OFFSET('Water Data'!$D$27,0,10*ROW('Water Data'!D153)))</f>
        <v/>
      </c>
      <c r="BT159" s="300" t="str">
        <f ca="true">+IF(OFFSET('Water Data'!$D$28,0,10*ROW('Water Data'!D153))="","",OFFSET('Water Data'!$D$28,0,10*ROW('Water Data'!D153)))</f>
        <v/>
      </c>
      <c r="BU159" s="300" t="str">
        <f ca="true">+IF(OFFSET('Water Data'!$D$29,0,10*ROW('Water Data'!D153))="","",OFFSET('Water Data'!$D$29,0,10*ROW('Water Data'!D153)))</f>
        <v/>
      </c>
      <c r="BV159" s="300" t="str">
        <f ca="true">+IF(OFFSET('Water Data'!$E$27,0,10*ROW('Water Data'!E153))="","",OFFSET('Water Data'!$E$27,0,10*ROW('Water Data'!E153)))</f>
        <v/>
      </c>
      <c r="BW159" s="300" t="str">
        <f ca="true">+IF(OFFSET('Water Data'!$E$28,0,10*ROW('Water Data'!E153))="","",OFFSET('Water Data'!$E$28,0,10*ROW('Water Data'!E153)))</f>
        <v/>
      </c>
      <c r="BX159" s="300" t="str">
        <f ca="true">+IF(OFFSET('Water Data'!$E$29,0,10*ROW('Water Data'!E153))="","",OFFSET('Water Data'!$E$29,0,10*ROW('Water Data'!E153)))</f>
        <v/>
      </c>
      <c r="BY159" s="300" t="str">
        <f ca="true">+IF(OFFSET('Water Data'!$F$27,0,10*ROW('Water Data'!F153))="","",OFFSET('Water Data'!$F$27,0,10*ROW('Water Data'!F153)))</f>
        <v/>
      </c>
      <c r="BZ159" s="300" t="str">
        <f ca="true">+IF(OFFSET('Water Data'!$F$28,0,10*ROW('Water Data'!F153))="","",OFFSET('Water Data'!$F$28,0,10*ROW('Water Data'!F153)))</f>
        <v/>
      </c>
      <c r="CA159" s="300" t="str">
        <f ca="true">+IF(OFFSET('Water Data'!$F$29,0,10*ROW('Water Data'!F153))="","",OFFSET('Water Data'!$F$29,0,10*ROW('Water Data'!F153)))</f>
        <v/>
      </c>
      <c r="CB159" s="300" t="str">
        <f ca="true">+IF(OFFSET('Water Data'!$G$27,0,10*ROW('Water Data'!G153))="","",OFFSET('Water Data'!$G$27,0,10*ROW('Water Data'!G153)))</f>
        <v/>
      </c>
      <c r="CC159" s="300" t="str">
        <f ca="true">+IF(OFFSET('Water Data'!$G$28,0,10*ROW('Water Data'!G153))="","",OFFSET('Water Data'!$G$28,0,10*ROW('Water Data'!G153)))</f>
        <v/>
      </c>
      <c r="CD159" s="300" t="str">
        <f ca="true">+IF(OFFSET('Water Data'!$G$29,0,10*ROW('Water Data'!G153))="","",OFFSET('Water Data'!$G$29,0,10*ROW('Water Data'!G153)))</f>
        <v/>
      </c>
      <c r="CE159" s="300" t="str">
        <f ca="true">+IF(OFFSET('Water Data'!$H$27,0,10*ROW('Water Data'!H153))="","",OFFSET('Water Data'!$H$27,0,10*ROW('Water Data'!H153)))</f>
        <v/>
      </c>
      <c r="CF159" s="300" t="str">
        <f ca="true">+IF(OFFSET('Water Data'!$H$28,0,10*ROW('Water Data'!H153))="","",OFFSET('Water Data'!$H$28,0,10*ROW('Water Data'!H153)))</f>
        <v/>
      </c>
      <c r="CG159" s="300" t="str">
        <f ca="true">+IF(OFFSET('Water Data'!$H$29,0,10*ROW('Water Data'!H153))="","",OFFSET('Water Data'!$H$29,0,10*ROW('Water Data'!H153)))</f>
        <v/>
      </c>
      <c r="CH159" s="300" t="str">
        <f ca="true">+IF(OFFSET('Water Data'!$I$27,0,10*ROW('Water Data'!I153))="","",OFFSET('Water Data'!$I$27,0,10*ROW('Water Data'!I153)))</f>
        <v/>
      </c>
      <c r="CI159" s="300" t="str">
        <f ca="true">+IF(OFFSET('Water Data'!$I$28,0,10*ROW('Water Data'!I153))="","",OFFSET('Water Data'!$I$28,0,10*ROW('Water Data'!I153)))</f>
        <v/>
      </c>
      <c r="CJ159" s="300" t="str">
        <f ca="true">+IF(OFFSET('Water Data'!$I$29,0,10*ROW('Water Data'!I153))="","",OFFSET('Water Data'!$I$29,0,10*ROW('Water Data'!I153)))</f>
        <v/>
      </c>
      <c r="CK159" s="300" t="str">
        <f ca="true">+IF(OFFSET('Sanitation Data'!$D$28,0,10*ROW('Sanitation Data'!D153))="","",OFFSET('Sanitation Data'!$D$28,0,10*ROW('Sanitation Data'!D153)))</f>
        <v/>
      </c>
      <c r="CL159" s="300" t="str">
        <f ca="true">+IF(OFFSET('Sanitation Data'!$D$29,0,10*ROW('Sanitation Data'!D153))="","",OFFSET('Sanitation Data'!$D$29,0,10*ROW('Sanitation Data'!D153)))</f>
        <v/>
      </c>
      <c r="CM159" s="300" t="str">
        <f ca="true">+IF(OFFSET('Sanitation Data'!$D$30,0,10*ROW('Sanitation Data'!D153))="","",OFFSET('Sanitation Data'!$D$30,0,10*ROW('Sanitation Data'!D153)))</f>
        <v/>
      </c>
      <c r="CN159" s="300" t="str">
        <f ca="true">+IF(OFFSET('Sanitation Data'!$D$31,0,10*ROW('Sanitation Data'!D153))="","",OFFSET('Sanitation Data'!$D$31,0,10*ROW('Sanitation Data'!D153)))</f>
        <v/>
      </c>
      <c r="CO159" s="300" t="str">
        <f ca="true">+IF(OFFSET('Sanitation Data'!$D$32,0,10*ROW('Sanitation Data'!D153))="","",OFFSET('Sanitation Data'!$D$32,0,10*ROW('Sanitation Data'!D153)))</f>
        <v/>
      </c>
      <c r="CP159" s="300" t="str">
        <f ca="true">+IF(OFFSET('Sanitation Data'!$E$28,0,10*ROW('Sanitation Data'!E153))="","",OFFSET('Sanitation Data'!$E$28,0,10*ROW('Sanitation Data'!E153)))</f>
        <v/>
      </c>
      <c r="CQ159" s="300" t="str">
        <f ca="true">+IF(OFFSET('Sanitation Data'!$E$29,0,10*ROW('Sanitation Data'!E153))="","",OFFSET('Sanitation Data'!$E$29,0,10*ROW('Sanitation Data'!E153)))</f>
        <v/>
      </c>
      <c r="CR159" s="300" t="str">
        <f ca="true">+IF(OFFSET('Sanitation Data'!$E$30,0,10*ROW('Sanitation Data'!E153))="","",OFFSET('Sanitation Data'!$E$30,0,10*ROW('Sanitation Data'!E153)))</f>
        <v/>
      </c>
      <c r="CS159" s="300" t="str">
        <f ca="true">+IF(OFFSET('Sanitation Data'!$E$31,0,10*ROW('Sanitation Data'!E153))="","",OFFSET('Sanitation Data'!$E$31,0,10*ROW('Sanitation Data'!E153)))</f>
        <v/>
      </c>
      <c r="CT159" s="300" t="str">
        <f ca="true">+IF(OFFSET('Sanitation Data'!$E$32,0,10*ROW('Sanitation Data'!E153))="","",OFFSET('Sanitation Data'!$E$32,0,10*ROW('Sanitation Data'!E153)))</f>
        <v/>
      </c>
      <c r="CU159" s="300" t="str">
        <f ca="true">+IF(OFFSET('Sanitation Data'!$F$28,0,10*ROW('Sanitation Data'!F153))="","",OFFSET('Sanitation Data'!$F$28,0,10*ROW('Sanitation Data'!F153)))</f>
        <v/>
      </c>
      <c r="CV159" s="300" t="str">
        <f ca="true">+IF(OFFSET('Sanitation Data'!$F$29,0,10*ROW('Sanitation Data'!F153))="","",OFFSET('Sanitation Data'!$F$29,0,10*ROW('Sanitation Data'!F153)))</f>
        <v/>
      </c>
      <c r="CW159" s="300" t="str">
        <f ca="true">+IF(OFFSET('Sanitation Data'!$F$30,0,10*ROW('Sanitation Data'!F153))="","",OFFSET('Sanitation Data'!$F$30,0,10*ROW('Sanitation Data'!F153)))</f>
        <v/>
      </c>
      <c r="CX159" s="300" t="str">
        <f ca="true">+IF(OFFSET('Sanitation Data'!$F$31,0,10*ROW('Sanitation Data'!F153))="","",OFFSET('Sanitation Data'!$F$31,0,10*ROW('Sanitation Data'!F153)))</f>
        <v/>
      </c>
      <c r="CY159" s="300" t="str">
        <f ca="true">+IF(OFFSET('Sanitation Data'!$F$32,0,10*ROW('Sanitation Data'!F153))="","",OFFSET('Sanitation Data'!$F$32,0,10*ROW('Sanitation Data'!F153)))</f>
        <v/>
      </c>
      <c r="CZ159" s="300" t="str">
        <f ca="true">+IF(OFFSET('Sanitation Data'!$G$28,0,10*ROW('Sanitation Data'!G153))="","",OFFSET('Sanitation Data'!$G$28,0,10*ROW('Sanitation Data'!G153)))</f>
        <v/>
      </c>
      <c r="DA159" s="300" t="str">
        <f ca="true">+IF(OFFSET('Sanitation Data'!$G$29,0,10*ROW('Sanitation Data'!G153))="","",OFFSET('Sanitation Data'!$G$29,0,10*ROW('Sanitation Data'!G153)))</f>
        <v/>
      </c>
      <c r="DB159" s="300" t="str">
        <f ca="true">+IF(OFFSET('Sanitation Data'!$G$30,0,10*ROW('Sanitation Data'!G153))="","",OFFSET('Sanitation Data'!$G$30,0,10*ROW('Sanitation Data'!G153)))</f>
        <v/>
      </c>
      <c r="DC159" s="300" t="str">
        <f ca="true">+IF(OFFSET('Sanitation Data'!$G$31,0,10*ROW('Sanitation Data'!G153))="","",OFFSET('Sanitation Data'!$G$31,0,10*ROW('Sanitation Data'!G153)))</f>
        <v/>
      </c>
      <c r="DD159" s="300" t="str">
        <f ca="true">+IF(OFFSET('Sanitation Data'!$G$32,0,10*ROW('Sanitation Data'!G153))="","",OFFSET('Sanitation Data'!$G$32,0,10*ROW('Sanitation Data'!G153)))</f>
        <v/>
      </c>
      <c r="DE159" s="300" t="str">
        <f ca="true">+IF(OFFSET('Sanitation Data'!$H$28,0,10*ROW('Sanitation Data'!H153))="","",OFFSET('Sanitation Data'!$H$28,0,10*ROW('Sanitation Data'!H153)))</f>
        <v/>
      </c>
      <c r="DF159" s="300" t="str">
        <f ca="true">+IF(OFFSET('Sanitation Data'!$H$29,0,10*ROW('Sanitation Data'!H153))="","",OFFSET('Sanitation Data'!$H$29,0,10*ROW('Sanitation Data'!H153)))</f>
        <v/>
      </c>
      <c r="DG159" s="300" t="str">
        <f ca="true">+IF(OFFSET('Sanitation Data'!$H$30,0,10*ROW('Sanitation Data'!H153))="","",OFFSET('Sanitation Data'!$H$30,0,10*ROW('Sanitation Data'!H153)))</f>
        <v/>
      </c>
      <c r="DH159" s="300" t="str">
        <f ca="true">+IF(OFFSET('Sanitation Data'!$H$31,0,10*ROW('Sanitation Data'!H153))="","",OFFSET('Sanitation Data'!$H$31,0,10*ROW('Sanitation Data'!H153)))</f>
        <v/>
      </c>
      <c r="DI159" s="300" t="str">
        <f ca="true">+IF(OFFSET('Sanitation Data'!$H$32,0,10*ROW('Sanitation Data'!H153))="","",OFFSET('Sanitation Data'!$H$32,0,10*ROW('Sanitation Data'!H153)))</f>
        <v/>
      </c>
      <c r="DJ159" s="300" t="str">
        <f ca="true">+IF(OFFSET('Sanitation Data'!$I$28,0,10*ROW('Sanitation Data'!I153))="","",OFFSET('Sanitation Data'!$I$28,0,10*ROW('Sanitation Data'!I153)))</f>
        <v/>
      </c>
      <c r="DK159" s="300" t="str">
        <f ca="true">+IF(OFFSET('Sanitation Data'!$I$29,0,10*ROW('Sanitation Data'!I153))="","",OFFSET('Sanitation Data'!$I$29,0,10*ROW('Sanitation Data'!I153)))</f>
        <v/>
      </c>
      <c r="DL159" s="300" t="str">
        <f ca="true">+IF(OFFSET('Sanitation Data'!$I$30,0,10*ROW('Sanitation Data'!I153))="","",OFFSET('Sanitation Data'!$I$30,0,10*ROW('Sanitation Data'!I153)))</f>
        <v/>
      </c>
      <c r="DM159" s="300" t="str">
        <f ca="true">+IF(OFFSET('Sanitation Data'!$I$31,0,10*ROW('Sanitation Data'!I153))="","",OFFSET('Sanitation Data'!$I$31,0,10*ROW('Sanitation Data'!I153)))</f>
        <v/>
      </c>
      <c r="DN159" s="300" t="str">
        <f ca="true">+IF(OFFSET('Sanitation Data'!$I$32,0,10*ROW('Sanitation Data'!I153))="","",OFFSET('Sanitation Data'!$I$32,0,10*ROW('Sanitation Data'!I153)))</f>
        <v/>
      </c>
      <c r="DO159" s="300" t="str">
        <f ca="true">+IF(OFFSET('Hygiene Data'!$D$11,0,10*ROW('Hygiene Data'!D153))="","",OFFSET('Hygiene Data'!$D$11,0,10*ROW('Hygiene Data'!D153)))</f>
        <v/>
      </c>
      <c r="DP159" s="300" t="str">
        <f ca="true">+IF(OFFSET('Hygiene Data'!$D$12,0,10*ROW('Hygiene Data'!D153))="","",OFFSET('Hygiene Data'!$D$12,0,10*ROW('Hygiene Data'!D153)))</f>
        <v/>
      </c>
      <c r="DQ159" s="300" t="str">
        <f ca="true">+IF(OFFSET('Hygiene Data'!$D$13,0,10*ROW('Hygiene Data'!D153))="","",OFFSET('Hygiene Data'!$D$13,0,10*ROW('Hygiene Data'!D153)))</f>
        <v/>
      </c>
      <c r="DR159" s="300" t="str">
        <f ca="true">+IF(OFFSET('Hygiene Data'!$E$11,0,10*ROW('Hygiene Data'!E153))="","",OFFSET('Hygiene Data'!$E$11,0,10*ROW('Hygiene Data'!E153)))</f>
        <v/>
      </c>
      <c r="DS159" s="300" t="str">
        <f ca="true">+IF(OFFSET('Hygiene Data'!$E$12,0,10*ROW('Hygiene Data'!E153))="","",OFFSET('Hygiene Data'!$E$12,0,10*ROW('Hygiene Data'!E153)))</f>
        <v/>
      </c>
      <c r="DT159" s="300" t="str">
        <f ca="true">+IF(OFFSET('Hygiene Data'!$E$13,0,10*ROW('Hygiene Data'!E153))="","",OFFSET('Hygiene Data'!$E$13,0,10*ROW('Hygiene Data'!E153)))</f>
        <v/>
      </c>
      <c r="DU159" s="300" t="str">
        <f ca="true">+IF(OFFSET('Hygiene Data'!$F$11,0,10*ROW('Hygiene Data'!F153))="","",OFFSET('Hygiene Data'!$F$11,0,10*ROW('Hygiene Data'!F153)))</f>
        <v/>
      </c>
      <c r="DV159" s="300" t="str">
        <f ca="true">+IF(OFFSET('Hygiene Data'!$F$12,0,10*ROW('Hygiene Data'!F153))="","",OFFSET('Hygiene Data'!$F$12,0,10*ROW('Hygiene Data'!F153)))</f>
        <v/>
      </c>
      <c r="DW159" s="300" t="str">
        <f ca="true">+IF(OFFSET('Hygiene Data'!$F$13,0,10*ROW('Hygiene Data'!F153))="","",OFFSET('Hygiene Data'!$F$13,0,10*ROW('Hygiene Data'!F153)))</f>
        <v/>
      </c>
      <c r="DX159" s="300" t="str">
        <f ca="true">+IF(OFFSET('Hygiene Data'!$G$11,0,10*ROW('Hygiene Data'!G153))="","",OFFSET('Hygiene Data'!$G$11,0,10*ROW('Hygiene Data'!G153)))</f>
        <v/>
      </c>
      <c r="DY159" s="300" t="str">
        <f ca="true">+IF(OFFSET('Hygiene Data'!$G$12,0,10*ROW('Hygiene Data'!G153))="","",OFFSET('Hygiene Data'!$G$12,0,10*ROW('Hygiene Data'!G153)))</f>
        <v/>
      </c>
      <c r="DZ159" s="300" t="str">
        <f ca="true">+IF(OFFSET('Hygiene Data'!$G$13,0,10*ROW('Hygiene Data'!G153))="","",OFFSET('Hygiene Data'!$G$13,0,10*ROW('Hygiene Data'!G153)))</f>
        <v/>
      </c>
      <c r="EA159" s="300" t="str">
        <f ca="true">+IF(OFFSET('Hygiene Data'!$H$11,0,10*ROW('Hygiene Data'!H153))="","",OFFSET('Hygiene Data'!$H$11,0,10*ROW('Hygiene Data'!H153)))</f>
        <v/>
      </c>
      <c r="EB159" s="300" t="str">
        <f ca="true">+IF(OFFSET('Hygiene Data'!$H$12,0,10*ROW('Hygiene Data'!H153))="","",OFFSET('Hygiene Data'!$H$12,0,10*ROW('Hygiene Data'!H153)))</f>
        <v/>
      </c>
      <c r="EC159" s="300" t="str">
        <f ca="true">+IF(OFFSET('Hygiene Data'!$H$13,0,10*ROW('Hygiene Data'!H153))="","",OFFSET('Hygiene Data'!$H$13,0,10*ROW('Hygiene Data'!H153)))</f>
        <v/>
      </c>
      <c r="ED159" s="300" t="str">
        <f ca="true">+IF(OFFSET('Hygiene Data'!$I$11,0,10*ROW('Hygiene Data'!I153))="","",OFFSET('Hygiene Data'!$I$11,0,10*ROW('Hygiene Data'!I153)))</f>
        <v/>
      </c>
      <c r="EE159" s="300" t="str">
        <f ca="true">+IF(OFFSET('Hygiene Data'!$I$12,0,10*ROW('Hygiene Data'!I153))="","",OFFSET('Hygiene Data'!$I$12,0,10*ROW('Hygiene Data'!I153)))</f>
        <v/>
      </c>
      <c r="EF159" s="300"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57"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0"/>
      <c r="BS160" s="300" t="str">
        <f ca="true">+IF(OFFSET('Water Data'!$D$27,0,10*ROW('Water Data'!D154))="","",OFFSET('Water Data'!$D$27,0,10*ROW('Water Data'!D154)))</f>
        <v/>
      </c>
      <c r="BT160" s="300" t="str">
        <f ca="true">+IF(OFFSET('Water Data'!$D$28,0,10*ROW('Water Data'!D154))="","",OFFSET('Water Data'!$D$28,0,10*ROW('Water Data'!D154)))</f>
        <v/>
      </c>
      <c r="BU160" s="300" t="str">
        <f ca="true">+IF(OFFSET('Water Data'!$D$29,0,10*ROW('Water Data'!D154))="","",OFFSET('Water Data'!$D$29,0,10*ROW('Water Data'!D154)))</f>
        <v/>
      </c>
      <c r="BV160" s="300" t="str">
        <f ca="true">+IF(OFFSET('Water Data'!$E$27,0,10*ROW('Water Data'!E154))="","",OFFSET('Water Data'!$E$27,0,10*ROW('Water Data'!E154)))</f>
        <v/>
      </c>
      <c r="BW160" s="300" t="str">
        <f ca="true">+IF(OFFSET('Water Data'!$E$28,0,10*ROW('Water Data'!E154))="","",OFFSET('Water Data'!$E$28,0,10*ROW('Water Data'!E154)))</f>
        <v/>
      </c>
      <c r="BX160" s="300" t="str">
        <f ca="true">+IF(OFFSET('Water Data'!$E$29,0,10*ROW('Water Data'!E154))="","",OFFSET('Water Data'!$E$29,0,10*ROW('Water Data'!E154)))</f>
        <v/>
      </c>
      <c r="BY160" s="300" t="str">
        <f ca="true">+IF(OFFSET('Water Data'!$F$27,0,10*ROW('Water Data'!F154))="","",OFFSET('Water Data'!$F$27,0,10*ROW('Water Data'!F154)))</f>
        <v/>
      </c>
      <c r="BZ160" s="300" t="str">
        <f ca="true">+IF(OFFSET('Water Data'!$F$28,0,10*ROW('Water Data'!F154))="","",OFFSET('Water Data'!$F$28,0,10*ROW('Water Data'!F154)))</f>
        <v/>
      </c>
      <c r="CA160" s="300" t="str">
        <f ca="true">+IF(OFFSET('Water Data'!$F$29,0,10*ROW('Water Data'!F154))="","",OFFSET('Water Data'!$F$29,0,10*ROW('Water Data'!F154)))</f>
        <v/>
      </c>
      <c r="CB160" s="300" t="str">
        <f ca="true">+IF(OFFSET('Water Data'!$G$27,0,10*ROW('Water Data'!G154))="","",OFFSET('Water Data'!$G$27,0,10*ROW('Water Data'!G154)))</f>
        <v/>
      </c>
      <c r="CC160" s="300" t="str">
        <f ca="true">+IF(OFFSET('Water Data'!$G$28,0,10*ROW('Water Data'!G154))="","",OFFSET('Water Data'!$G$28,0,10*ROW('Water Data'!G154)))</f>
        <v/>
      </c>
      <c r="CD160" s="300" t="str">
        <f ca="true">+IF(OFFSET('Water Data'!$G$29,0,10*ROW('Water Data'!G154))="","",OFFSET('Water Data'!$G$29,0,10*ROW('Water Data'!G154)))</f>
        <v/>
      </c>
      <c r="CE160" s="300" t="str">
        <f ca="true">+IF(OFFSET('Water Data'!$H$27,0,10*ROW('Water Data'!H154))="","",OFFSET('Water Data'!$H$27,0,10*ROW('Water Data'!H154)))</f>
        <v/>
      </c>
      <c r="CF160" s="300" t="str">
        <f ca="true">+IF(OFFSET('Water Data'!$H$28,0,10*ROW('Water Data'!H154))="","",OFFSET('Water Data'!$H$28,0,10*ROW('Water Data'!H154)))</f>
        <v/>
      </c>
      <c r="CG160" s="300" t="str">
        <f ca="true">+IF(OFFSET('Water Data'!$H$29,0,10*ROW('Water Data'!H154))="","",OFFSET('Water Data'!$H$29,0,10*ROW('Water Data'!H154)))</f>
        <v/>
      </c>
      <c r="CH160" s="300" t="str">
        <f ca="true">+IF(OFFSET('Water Data'!$I$27,0,10*ROW('Water Data'!I154))="","",OFFSET('Water Data'!$I$27,0,10*ROW('Water Data'!I154)))</f>
        <v/>
      </c>
      <c r="CI160" s="300" t="str">
        <f ca="true">+IF(OFFSET('Water Data'!$I$28,0,10*ROW('Water Data'!I154))="","",OFFSET('Water Data'!$I$28,0,10*ROW('Water Data'!I154)))</f>
        <v/>
      </c>
      <c r="CJ160" s="300" t="str">
        <f ca="true">+IF(OFFSET('Water Data'!$I$29,0,10*ROW('Water Data'!I154))="","",OFFSET('Water Data'!$I$29,0,10*ROW('Water Data'!I154)))</f>
        <v/>
      </c>
      <c r="CK160" s="300" t="str">
        <f ca="true">+IF(OFFSET('Sanitation Data'!$D$28,0,10*ROW('Sanitation Data'!D154))="","",OFFSET('Sanitation Data'!$D$28,0,10*ROW('Sanitation Data'!D154)))</f>
        <v/>
      </c>
      <c r="CL160" s="300" t="str">
        <f ca="true">+IF(OFFSET('Sanitation Data'!$D$29,0,10*ROW('Sanitation Data'!D154))="","",OFFSET('Sanitation Data'!$D$29,0,10*ROW('Sanitation Data'!D154)))</f>
        <v/>
      </c>
      <c r="CM160" s="300" t="str">
        <f ca="true">+IF(OFFSET('Sanitation Data'!$D$30,0,10*ROW('Sanitation Data'!D154))="","",OFFSET('Sanitation Data'!$D$30,0,10*ROW('Sanitation Data'!D154)))</f>
        <v/>
      </c>
      <c r="CN160" s="300" t="str">
        <f ca="true">+IF(OFFSET('Sanitation Data'!$D$31,0,10*ROW('Sanitation Data'!D154))="","",OFFSET('Sanitation Data'!$D$31,0,10*ROW('Sanitation Data'!D154)))</f>
        <v/>
      </c>
      <c r="CO160" s="300" t="str">
        <f ca="true">+IF(OFFSET('Sanitation Data'!$D$32,0,10*ROW('Sanitation Data'!D154))="","",OFFSET('Sanitation Data'!$D$32,0,10*ROW('Sanitation Data'!D154)))</f>
        <v/>
      </c>
      <c r="CP160" s="300" t="str">
        <f ca="true">+IF(OFFSET('Sanitation Data'!$E$28,0,10*ROW('Sanitation Data'!E154))="","",OFFSET('Sanitation Data'!$E$28,0,10*ROW('Sanitation Data'!E154)))</f>
        <v/>
      </c>
      <c r="CQ160" s="300" t="str">
        <f ca="true">+IF(OFFSET('Sanitation Data'!$E$29,0,10*ROW('Sanitation Data'!E154))="","",OFFSET('Sanitation Data'!$E$29,0,10*ROW('Sanitation Data'!E154)))</f>
        <v/>
      </c>
      <c r="CR160" s="300" t="str">
        <f ca="true">+IF(OFFSET('Sanitation Data'!$E$30,0,10*ROW('Sanitation Data'!E154))="","",OFFSET('Sanitation Data'!$E$30,0,10*ROW('Sanitation Data'!E154)))</f>
        <v/>
      </c>
      <c r="CS160" s="300" t="str">
        <f ca="true">+IF(OFFSET('Sanitation Data'!$E$31,0,10*ROW('Sanitation Data'!E154))="","",OFFSET('Sanitation Data'!$E$31,0,10*ROW('Sanitation Data'!E154)))</f>
        <v/>
      </c>
      <c r="CT160" s="300" t="str">
        <f ca="true">+IF(OFFSET('Sanitation Data'!$E$32,0,10*ROW('Sanitation Data'!E154))="","",OFFSET('Sanitation Data'!$E$32,0,10*ROW('Sanitation Data'!E154)))</f>
        <v/>
      </c>
      <c r="CU160" s="300" t="str">
        <f ca="true">+IF(OFFSET('Sanitation Data'!$F$28,0,10*ROW('Sanitation Data'!F154))="","",OFFSET('Sanitation Data'!$F$28,0,10*ROW('Sanitation Data'!F154)))</f>
        <v/>
      </c>
      <c r="CV160" s="300" t="str">
        <f ca="true">+IF(OFFSET('Sanitation Data'!$F$29,0,10*ROW('Sanitation Data'!F154))="","",OFFSET('Sanitation Data'!$F$29,0,10*ROW('Sanitation Data'!F154)))</f>
        <v/>
      </c>
      <c r="CW160" s="300" t="str">
        <f ca="true">+IF(OFFSET('Sanitation Data'!$F$30,0,10*ROW('Sanitation Data'!F154))="","",OFFSET('Sanitation Data'!$F$30,0,10*ROW('Sanitation Data'!F154)))</f>
        <v/>
      </c>
      <c r="CX160" s="300" t="str">
        <f ca="true">+IF(OFFSET('Sanitation Data'!$F$31,0,10*ROW('Sanitation Data'!F154))="","",OFFSET('Sanitation Data'!$F$31,0,10*ROW('Sanitation Data'!F154)))</f>
        <v/>
      </c>
      <c r="CY160" s="300" t="str">
        <f ca="true">+IF(OFFSET('Sanitation Data'!$F$32,0,10*ROW('Sanitation Data'!F154))="","",OFFSET('Sanitation Data'!$F$32,0,10*ROW('Sanitation Data'!F154)))</f>
        <v/>
      </c>
      <c r="CZ160" s="300" t="str">
        <f ca="true">+IF(OFFSET('Sanitation Data'!$G$28,0,10*ROW('Sanitation Data'!G154))="","",OFFSET('Sanitation Data'!$G$28,0,10*ROW('Sanitation Data'!G154)))</f>
        <v/>
      </c>
      <c r="DA160" s="300" t="str">
        <f ca="true">+IF(OFFSET('Sanitation Data'!$G$29,0,10*ROW('Sanitation Data'!G154))="","",OFFSET('Sanitation Data'!$G$29,0,10*ROW('Sanitation Data'!G154)))</f>
        <v/>
      </c>
      <c r="DB160" s="300" t="str">
        <f ca="true">+IF(OFFSET('Sanitation Data'!$G$30,0,10*ROW('Sanitation Data'!G154))="","",OFFSET('Sanitation Data'!$G$30,0,10*ROW('Sanitation Data'!G154)))</f>
        <v/>
      </c>
      <c r="DC160" s="300" t="str">
        <f ca="true">+IF(OFFSET('Sanitation Data'!$G$31,0,10*ROW('Sanitation Data'!G154))="","",OFFSET('Sanitation Data'!$G$31,0,10*ROW('Sanitation Data'!G154)))</f>
        <v/>
      </c>
      <c r="DD160" s="300" t="str">
        <f ca="true">+IF(OFFSET('Sanitation Data'!$G$32,0,10*ROW('Sanitation Data'!G154))="","",OFFSET('Sanitation Data'!$G$32,0,10*ROW('Sanitation Data'!G154)))</f>
        <v/>
      </c>
      <c r="DE160" s="300" t="str">
        <f ca="true">+IF(OFFSET('Sanitation Data'!$H$28,0,10*ROW('Sanitation Data'!H154))="","",OFFSET('Sanitation Data'!$H$28,0,10*ROW('Sanitation Data'!H154)))</f>
        <v/>
      </c>
      <c r="DF160" s="300" t="str">
        <f ca="true">+IF(OFFSET('Sanitation Data'!$H$29,0,10*ROW('Sanitation Data'!H154))="","",OFFSET('Sanitation Data'!$H$29,0,10*ROW('Sanitation Data'!H154)))</f>
        <v/>
      </c>
      <c r="DG160" s="300" t="str">
        <f ca="true">+IF(OFFSET('Sanitation Data'!$H$30,0,10*ROW('Sanitation Data'!H154))="","",OFFSET('Sanitation Data'!$H$30,0,10*ROW('Sanitation Data'!H154)))</f>
        <v/>
      </c>
      <c r="DH160" s="300" t="str">
        <f ca="true">+IF(OFFSET('Sanitation Data'!$H$31,0,10*ROW('Sanitation Data'!H154))="","",OFFSET('Sanitation Data'!$H$31,0,10*ROW('Sanitation Data'!H154)))</f>
        <v/>
      </c>
      <c r="DI160" s="300" t="str">
        <f ca="true">+IF(OFFSET('Sanitation Data'!$H$32,0,10*ROW('Sanitation Data'!H154))="","",OFFSET('Sanitation Data'!$H$32,0,10*ROW('Sanitation Data'!H154)))</f>
        <v/>
      </c>
      <c r="DJ160" s="300" t="str">
        <f ca="true">+IF(OFFSET('Sanitation Data'!$I$28,0,10*ROW('Sanitation Data'!I154))="","",OFFSET('Sanitation Data'!$I$28,0,10*ROW('Sanitation Data'!I154)))</f>
        <v/>
      </c>
      <c r="DK160" s="300" t="str">
        <f ca="true">+IF(OFFSET('Sanitation Data'!$I$29,0,10*ROW('Sanitation Data'!I154))="","",OFFSET('Sanitation Data'!$I$29,0,10*ROW('Sanitation Data'!I154)))</f>
        <v/>
      </c>
      <c r="DL160" s="300" t="str">
        <f ca="true">+IF(OFFSET('Sanitation Data'!$I$30,0,10*ROW('Sanitation Data'!I154))="","",OFFSET('Sanitation Data'!$I$30,0,10*ROW('Sanitation Data'!I154)))</f>
        <v/>
      </c>
      <c r="DM160" s="300" t="str">
        <f ca="true">+IF(OFFSET('Sanitation Data'!$I$31,0,10*ROW('Sanitation Data'!I154))="","",OFFSET('Sanitation Data'!$I$31,0,10*ROW('Sanitation Data'!I154)))</f>
        <v/>
      </c>
      <c r="DN160" s="300" t="str">
        <f ca="true">+IF(OFFSET('Sanitation Data'!$I$32,0,10*ROW('Sanitation Data'!I154))="","",OFFSET('Sanitation Data'!$I$32,0,10*ROW('Sanitation Data'!I154)))</f>
        <v/>
      </c>
      <c r="DO160" s="300" t="str">
        <f ca="true">+IF(OFFSET('Hygiene Data'!$D$11,0,10*ROW('Hygiene Data'!D154))="","",OFFSET('Hygiene Data'!$D$11,0,10*ROW('Hygiene Data'!D154)))</f>
        <v/>
      </c>
      <c r="DP160" s="300" t="str">
        <f ca="true">+IF(OFFSET('Hygiene Data'!$D$12,0,10*ROW('Hygiene Data'!D154))="","",OFFSET('Hygiene Data'!$D$12,0,10*ROW('Hygiene Data'!D154)))</f>
        <v/>
      </c>
      <c r="DQ160" s="300" t="str">
        <f ca="true">+IF(OFFSET('Hygiene Data'!$D$13,0,10*ROW('Hygiene Data'!D154))="","",OFFSET('Hygiene Data'!$D$13,0,10*ROW('Hygiene Data'!D154)))</f>
        <v/>
      </c>
      <c r="DR160" s="300" t="str">
        <f ca="true">+IF(OFFSET('Hygiene Data'!$E$11,0,10*ROW('Hygiene Data'!E154))="","",OFFSET('Hygiene Data'!$E$11,0,10*ROW('Hygiene Data'!E154)))</f>
        <v/>
      </c>
      <c r="DS160" s="300" t="str">
        <f ca="true">+IF(OFFSET('Hygiene Data'!$E$12,0,10*ROW('Hygiene Data'!E154))="","",OFFSET('Hygiene Data'!$E$12,0,10*ROW('Hygiene Data'!E154)))</f>
        <v/>
      </c>
      <c r="DT160" s="300" t="str">
        <f ca="true">+IF(OFFSET('Hygiene Data'!$E$13,0,10*ROW('Hygiene Data'!E154))="","",OFFSET('Hygiene Data'!$E$13,0,10*ROW('Hygiene Data'!E154)))</f>
        <v/>
      </c>
      <c r="DU160" s="300" t="str">
        <f ca="true">+IF(OFFSET('Hygiene Data'!$F$11,0,10*ROW('Hygiene Data'!F154))="","",OFFSET('Hygiene Data'!$F$11,0,10*ROW('Hygiene Data'!F154)))</f>
        <v/>
      </c>
      <c r="DV160" s="300" t="str">
        <f ca="true">+IF(OFFSET('Hygiene Data'!$F$12,0,10*ROW('Hygiene Data'!F154))="","",OFFSET('Hygiene Data'!$F$12,0,10*ROW('Hygiene Data'!F154)))</f>
        <v/>
      </c>
      <c r="DW160" s="300" t="str">
        <f ca="true">+IF(OFFSET('Hygiene Data'!$F$13,0,10*ROW('Hygiene Data'!F154))="","",OFFSET('Hygiene Data'!$F$13,0,10*ROW('Hygiene Data'!F154)))</f>
        <v/>
      </c>
      <c r="DX160" s="300" t="str">
        <f ca="true">+IF(OFFSET('Hygiene Data'!$G$11,0,10*ROW('Hygiene Data'!G154))="","",OFFSET('Hygiene Data'!$G$11,0,10*ROW('Hygiene Data'!G154)))</f>
        <v/>
      </c>
      <c r="DY160" s="300" t="str">
        <f ca="true">+IF(OFFSET('Hygiene Data'!$G$12,0,10*ROW('Hygiene Data'!G154))="","",OFFSET('Hygiene Data'!$G$12,0,10*ROW('Hygiene Data'!G154)))</f>
        <v/>
      </c>
      <c r="DZ160" s="300" t="str">
        <f ca="true">+IF(OFFSET('Hygiene Data'!$G$13,0,10*ROW('Hygiene Data'!G154))="","",OFFSET('Hygiene Data'!$G$13,0,10*ROW('Hygiene Data'!G154)))</f>
        <v/>
      </c>
      <c r="EA160" s="300" t="str">
        <f ca="true">+IF(OFFSET('Hygiene Data'!$H$11,0,10*ROW('Hygiene Data'!H154))="","",OFFSET('Hygiene Data'!$H$11,0,10*ROW('Hygiene Data'!H154)))</f>
        <v/>
      </c>
      <c r="EB160" s="300" t="str">
        <f ca="true">+IF(OFFSET('Hygiene Data'!$H$12,0,10*ROW('Hygiene Data'!H154))="","",OFFSET('Hygiene Data'!$H$12,0,10*ROW('Hygiene Data'!H154)))</f>
        <v/>
      </c>
      <c r="EC160" s="300" t="str">
        <f ca="true">+IF(OFFSET('Hygiene Data'!$H$13,0,10*ROW('Hygiene Data'!H154))="","",OFFSET('Hygiene Data'!$H$13,0,10*ROW('Hygiene Data'!H154)))</f>
        <v/>
      </c>
      <c r="ED160" s="300" t="str">
        <f ca="true">+IF(OFFSET('Hygiene Data'!$I$11,0,10*ROW('Hygiene Data'!I154))="","",OFFSET('Hygiene Data'!$I$11,0,10*ROW('Hygiene Data'!I154)))</f>
        <v/>
      </c>
      <c r="EE160" s="300" t="str">
        <f ca="true">+IF(OFFSET('Hygiene Data'!$I$12,0,10*ROW('Hygiene Data'!I154))="","",OFFSET('Hygiene Data'!$I$12,0,10*ROW('Hygiene Data'!I154)))</f>
        <v/>
      </c>
      <c r="EF160" s="300"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57"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0"/>
      <c r="BS161" s="300" t="str">
        <f ca="true">+IF(OFFSET('Water Data'!$D$27,0,10*ROW('Water Data'!D155))="","",OFFSET('Water Data'!$D$27,0,10*ROW('Water Data'!D155)))</f>
        <v/>
      </c>
      <c r="BT161" s="300" t="str">
        <f ca="true">+IF(OFFSET('Water Data'!$D$28,0,10*ROW('Water Data'!D155))="","",OFFSET('Water Data'!$D$28,0,10*ROW('Water Data'!D155)))</f>
        <v/>
      </c>
      <c r="BU161" s="300" t="str">
        <f ca="true">+IF(OFFSET('Water Data'!$D$29,0,10*ROW('Water Data'!D155))="","",OFFSET('Water Data'!$D$29,0,10*ROW('Water Data'!D155)))</f>
        <v/>
      </c>
      <c r="BV161" s="300" t="str">
        <f ca="true">+IF(OFFSET('Water Data'!$E$27,0,10*ROW('Water Data'!E155))="","",OFFSET('Water Data'!$E$27,0,10*ROW('Water Data'!E155)))</f>
        <v/>
      </c>
      <c r="BW161" s="300" t="str">
        <f ca="true">+IF(OFFSET('Water Data'!$E$28,0,10*ROW('Water Data'!E155))="","",OFFSET('Water Data'!$E$28,0,10*ROW('Water Data'!E155)))</f>
        <v/>
      </c>
      <c r="BX161" s="300" t="str">
        <f ca="true">+IF(OFFSET('Water Data'!$E$29,0,10*ROW('Water Data'!E155))="","",OFFSET('Water Data'!$E$29,0,10*ROW('Water Data'!E155)))</f>
        <v/>
      </c>
      <c r="BY161" s="300" t="str">
        <f ca="true">+IF(OFFSET('Water Data'!$F$27,0,10*ROW('Water Data'!F155))="","",OFFSET('Water Data'!$F$27,0,10*ROW('Water Data'!F155)))</f>
        <v/>
      </c>
      <c r="BZ161" s="300" t="str">
        <f ca="true">+IF(OFFSET('Water Data'!$F$28,0,10*ROW('Water Data'!F155))="","",OFFSET('Water Data'!$F$28,0,10*ROW('Water Data'!F155)))</f>
        <v/>
      </c>
      <c r="CA161" s="300" t="str">
        <f ca="true">+IF(OFFSET('Water Data'!$F$29,0,10*ROW('Water Data'!F155))="","",OFFSET('Water Data'!$F$29,0,10*ROW('Water Data'!F155)))</f>
        <v/>
      </c>
      <c r="CB161" s="300" t="str">
        <f ca="true">+IF(OFFSET('Water Data'!$G$27,0,10*ROW('Water Data'!G155))="","",OFFSET('Water Data'!$G$27,0,10*ROW('Water Data'!G155)))</f>
        <v/>
      </c>
      <c r="CC161" s="300" t="str">
        <f ca="true">+IF(OFFSET('Water Data'!$G$28,0,10*ROW('Water Data'!G155))="","",OFFSET('Water Data'!$G$28,0,10*ROW('Water Data'!G155)))</f>
        <v/>
      </c>
      <c r="CD161" s="300" t="str">
        <f ca="true">+IF(OFFSET('Water Data'!$G$29,0,10*ROW('Water Data'!G155))="","",OFFSET('Water Data'!$G$29,0,10*ROW('Water Data'!G155)))</f>
        <v/>
      </c>
      <c r="CE161" s="300" t="str">
        <f ca="true">+IF(OFFSET('Water Data'!$H$27,0,10*ROW('Water Data'!H155))="","",OFFSET('Water Data'!$H$27,0,10*ROW('Water Data'!H155)))</f>
        <v/>
      </c>
      <c r="CF161" s="300" t="str">
        <f ca="true">+IF(OFFSET('Water Data'!$H$28,0,10*ROW('Water Data'!H155))="","",OFFSET('Water Data'!$H$28,0,10*ROW('Water Data'!H155)))</f>
        <v/>
      </c>
      <c r="CG161" s="300" t="str">
        <f ca="true">+IF(OFFSET('Water Data'!$H$29,0,10*ROW('Water Data'!H155))="","",OFFSET('Water Data'!$H$29,0,10*ROW('Water Data'!H155)))</f>
        <v/>
      </c>
      <c r="CH161" s="300" t="str">
        <f ca="true">+IF(OFFSET('Water Data'!$I$27,0,10*ROW('Water Data'!I155))="","",OFFSET('Water Data'!$I$27,0,10*ROW('Water Data'!I155)))</f>
        <v/>
      </c>
      <c r="CI161" s="300" t="str">
        <f ca="true">+IF(OFFSET('Water Data'!$I$28,0,10*ROW('Water Data'!I155))="","",OFFSET('Water Data'!$I$28,0,10*ROW('Water Data'!I155)))</f>
        <v/>
      </c>
      <c r="CJ161" s="300" t="str">
        <f ca="true">+IF(OFFSET('Water Data'!$I$29,0,10*ROW('Water Data'!I155))="","",OFFSET('Water Data'!$I$29,0,10*ROW('Water Data'!I155)))</f>
        <v/>
      </c>
      <c r="CK161" s="300" t="str">
        <f ca="true">+IF(OFFSET('Sanitation Data'!$D$28,0,10*ROW('Sanitation Data'!D155))="","",OFFSET('Sanitation Data'!$D$28,0,10*ROW('Sanitation Data'!D155)))</f>
        <v/>
      </c>
      <c r="CL161" s="300" t="str">
        <f ca="true">+IF(OFFSET('Sanitation Data'!$D$29,0,10*ROW('Sanitation Data'!D155))="","",OFFSET('Sanitation Data'!$D$29,0,10*ROW('Sanitation Data'!D155)))</f>
        <v/>
      </c>
      <c r="CM161" s="300" t="str">
        <f ca="true">+IF(OFFSET('Sanitation Data'!$D$30,0,10*ROW('Sanitation Data'!D155))="","",OFFSET('Sanitation Data'!$D$30,0,10*ROW('Sanitation Data'!D155)))</f>
        <v/>
      </c>
      <c r="CN161" s="300" t="str">
        <f ca="true">+IF(OFFSET('Sanitation Data'!$D$31,0,10*ROW('Sanitation Data'!D155))="","",OFFSET('Sanitation Data'!$D$31,0,10*ROW('Sanitation Data'!D155)))</f>
        <v/>
      </c>
      <c r="CO161" s="300" t="str">
        <f ca="true">+IF(OFFSET('Sanitation Data'!$D$32,0,10*ROW('Sanitation Data'!D155))="","",OFFSET('Sanitation Data'!$D$32,0,10*ROW('Sanitation Data'!D155)))</f>
        <v/>
      </c>
      <c r="CP161" s="300" t="str">
        <f ca="true">+IF(OFFSET('Sanitation Data'!$E$28,0,10*ROW('Sanitation Data'!E155))="","",OFFSET('Sanitation Data'!$E$28,0,10*ROW('Sanitation Data'!E155)))</f>
        <v/>
      </c>
      <c r="CQ161" s="300" t="str">
        <f ca="true">+IF(OFFSET('Sanitation Data'!$E$29,0,10*ROW('Sanitation Data'!E155))="","",OFFSET('Sanitation Data'!$E$29,0,10*ROW('Sanitation Data'!E155)))</f>
        <v/>
      </c>
      <c r="CR161" s="300" t="str">
        <f ca="true">+IF(OFFSET('Sanitation Data'!$E$30,0,10*ROW('Sanitation Data'!E155))="","",OFFSET('Sanitation Data'!$E$30,0,10*ROW('Sanitation Data'!E155)))</f>
        <v/>
      </c>
      <c r="CS161" s="300" t="str">
        <f ca="true">+IF(OFFSET('Sanitation Data'!$E$31,0,10*ROW('Sanitation Data'!E155))="","",OFFSET('Sanitation Data'!$E$31,0,10*ROW('Sanitation Data'!E155)))</f>
        <v/>
      </c>
      <c r="CT161" s="300" t="str">
        <f ca="true">+IF(OFFSET('Sanitation Data'!$E$32,0,10*ROW('Sanitation Data'!E155))="","",OFFSET('Sanitation Data'!$E$32,0,10*ROW('Sanitation Data'!E155)))</f>
        <v/>
      </c>
      <c r="CU161" s="300" t="str">
        <f ca="true">+IF(OFFSET('Sanitation Data'!$F$28,0,10*ROW('Sanitation Data'!F155))="","",OFFSET('Sanitation Data'!$F$28,0,10*ROW('Sanitation Data'!F155)))</f>
        <v/>
      </c>
      <c r="CV161" s="300" t="str">
        <f ca="true">+IF(OFFSET('Sanitation Data'!$F$29,0,10*ROW('Sanitation Data'!F155))="","",OFFSET('Sanitation Data'!$F$29,0,10*ROW('Sanitation Data'!F155)))</f>
        <v/>
      </c>
      <c r="CW161" s="300" t="str">
        <f ca="true">+IF(OFFSET('Sanitation Data'!$F$30,0,10*ROW('Sanitation Data'!F155))="","",OFFSET('Sanitation Data'!$F$30,0,10*ROW('Sanitation Data'!F155)))</f>
        <v/>
      </c>
      <c r="CX161" s="300" t="str">
        <f ca="true">+IF(OFFSET('Sanitation Data'!$F$31,0,10*ROW('Sanitation Data'!F155))="","",OFFSET('Sanitation Data'!$F$31,0,10*ROW('Sanitation Data'!F155)))</f>
        <v/>
      </c>
      <c r="CY161" s="300" t="str">
        <f ca="true">+IF(OFFSET('Sanitation Data'!$F$32,0,10*ROW('Sanitation Data'!F155))="","",OFFSET('Sanitation Data'!$F$32,0,10*ROW('Sanitation Data'!F155)))</f>
        <v/>
      </c>
      <c r="CZ161" s="300" t="str">
        <f ca="true">+IF(OFFSET('Sanitation Data'!$G$28,0,10*ROW('Sanitation Data'!G155))="","",OFFSET('Sanitation Data'!$G$28,0,10*ROW('Sanitation Data'!G155)))</f>
        <v/>
      </c>
      <c r="DA161" s="300" t="str">
        <f ca="true">+IF(OFFSET('Sanitation Data'!$G$29,0,10*ROW('Sanitation Data'!G155))="","",OFFSET('Sanitation Data'!$G$29,0,10*ROW('Sanitation Data'!G155)))</f>
        <v/>
      </c>
      <c r="DB161" s="300" t="str">
        <f ca="true">+IF(OFFSET('Sanitation Data'!$G$30,0,10*ROW('Sanitation Data'!G155))="","",OFFSET('Sanitation Data'!$G$30,0,10*ROW('Sanitation Data'!G155)))</f>
        <v/>
      </c>
      <c r="DC161" s="300" t="str">
        <f ca="true">+IF(OFFSET('Sanitation Data'!$G$31,0,10*ROW('Sanitation Data'!G155))="","",OFFSET('Sanitation Data'!$G$31,0,10*ROW('Sanitation Data'!G155)))</f>
        <v/>
      </c>
      <c r="DD161" s="300" t="str">
        <f ca="true">+IF(OFFSET('Sanitation Data'!$G$32,0,10*ROW('Sanitation Data'!G155))="","",OFFSET('Sanitation Data'!$G$32,0,10*ROW('Sanitation Data'!G155)))</f>
        <v/>
      </c>
      <c r="DE161" s="300" t="str">
        <f ca="true">+IF(OFFSET('Sanitation Data'!$H$28,0,10*ROW('Sanitation Data'!H155))="","",OFFSET('Sanitation Data'!$H$28,0,10*ROW('Sanitation Data'!H155)))</f>
        <v/>
      </c>
      <c r="DF161" s="300" t="str">
        <f ca="true">+IF(OFFSET('Sanitation Data'!$H$29,0,10*ROW('Sanitation Data'!H155))="","",OFFSET('Sanitation Data'!$H$29,0,10*ROW('Sanitation Data'!H155)))</f>
        <v/>
      </c>
      <c r="DG161" s="300" t="str">
        <f ca="true">+IF(OFFSET('Sanitation Data'!$H$30,0,10*ROW('Sanitation Data'!H155))="","",OFFSET('Sanitation Data'!$H$30,0,10*ROW('Sanitation Data'!H155)))</f>
        <v/>
      </c>
      <c r="DH161" s="300" t="str">
        <f ca="true">+IF(OFFSET('Sanitation Data'!$H$31,0,10*ROW('Sanitation Data'!H155))="","",OFFSET('Sanitation Data'!$H$31,0,10*ROW('Sanitation Data'!H155)))</f>
        <v/>
      </c>
      <c r="DI161" s="300" t="str">
        <f ca="true">+IF(OFFSET('Sanitation Data'!$H$32,0,10*ROW('Sanitation Data'!H155))="","",OFFSET('Sanitation Data'!$H$32,0,10*ROW('Sanitation Data'!H155)))</f>
        <v/>
      </c>
      <c r="DJ161" s="300" t="str">
        <f ca="true">+IF(OFFSET('Sanitation Data'!$I$28,0,10*ROW('Sanitation Data'!I155))="","",OFFSET('Sanitation Data'!$I$28,0,10*ROW('Sanitation Data'!I155)))</f>
        <v/>
      </c>
      <c r="DK161" s="300" t="str">
        <f ca="true">+IF(OFFSET('Sanitation Data'!$I$29,0,10*ROW('Sanitation Data'!I155))="","",OFFSET('Sanitation Data'!$I$29,0,10*ROW('Sanitation Data'!I155)))</f>
        <v/>
      </c>
      <c r="DL161" s="300" t="str">
        <f ca="true">+IF(OFFSET('Sanitation Data'!$I$30,0,10*ROW('Sanitation Data'!I155))="","",OFFSET('Sanitation Data'!$I$30,0,10*ROW('Sanitation Data'!I155)))</f>
        <v/>
      </c>
      <c r="DM161" s="300" t="str">
        <f ca="true">+IF(OFFSET('Sanitation Data'!$I$31,0,10*ROW('Sanitation Data'!I155))="","",OFFSET('Sanitation Data'!$I$31,0,10*ROW('Sanitation Data'!I155)))</f>
        <v/>
      </c>
      <c r="DN161" s="300" t="str">
        <f ca="true">+IF(OFFSET('Sanitation Data'!$I$32,0,10*ROW('Sanitation Data'!I155))="","",OFFSET('Sanitation Data'!$I$32,0,10*ROW('Sanitation Data'!I155)))</f>
        <v/>
      </c>
      <c r="DO161" s="300" t="str">
        <f ca="true">+IF(OFFSET('Hygiene Data'!$D$11,0,10*ROW('Hygiene Data'!D155))="","",OFFSET('Hygiene Data'!$D$11,0,10*ROW('Hygiene Data'!D155)))</f>
        <v/>
      </c>
      <c r="DP161" s="300" t="str">
        <f ca="true">+IF(OFFSET('Hygiene Data'!$D$12,0,10*ROW('Hygiene Data'!D155))="","",OFFSET('Hygiene Data'!$D$12,0,10*ROW('Hygiene Data'!D155)))</f>
        <v/>
      </c>
      <c r="DQ161" s="300" t="str">
        <f ca="true">+IF(OFFSET('Hygiene Data'!$D$13,0,10*ROW('Hygiene Data'!D155))="","",OFFSET('Hygiene Data'!$D$13,0,10*ROW('Hygiene Data'!D155)))</f>
        <v/>
      </c>
      <c r="DR161" s="300" t="str">
        <f ca="true">+IF(OFFSET('Hygiene Data'!$E$11,0,10*ROW('Hygiene Data'!E155))="","",OFFSET('Hygiene Data'!$E$11,0,10*ROW('Hygiene Data'!E155)))</f>
        <v/>
      </c>
      <c r="DS161" s="300" t="str">
        <f ca="true">+IF(OFFSET('Hygiene Data'!$E$12,0,10*ROW('Hygiene Data'!E155))="","",OFFSET('Hygiene Data'!$E$12,0,10*ROW('Hygiene Data'!E155)))</f>
        <v/>
      </c>
      <c r="DT161" s="300" t="str">
        <f ca="true">+IF(OFFSET('Hygiene Data'!$E$13,0,10*ROW('Hygiene Data'!E155))="","",OFFSET('Hygiene Data'!$E$13,0,10*ROW('Hygiene Data'!E155)))</f>
        <v/>
      </c>
      <c r="DU161" s="300" t="str">
        <f ca="true">+IF(OFFSET('Hygiene Data'!$F$11,0,10*ROW('Hygiene Data'!F155))="","",OFFSET('Hygiene Data'!$F$11,0,10*ROW('Hygiene Data'!F155)))</f>
        <v/>
      </c>
      <c r="DV161" s="300" t="str">
        <f ca="true">+IF(OFFSET('Hygiene Data'!$F$12,0,10*ROW('Hygiene Data'!F155))="","",OFFSET('Hygiene Data'!$F$12,0,10*ROW('Hygiene Data'!F155)))</f>
        <v/>
      </c>
      <c r="DW161" s="300" t="str">
        <f ca="true">+IF(OFFSET('Hygiene Data'!$F$13,0,10*ROW('Hygiene Data'!F155))="","",OFFSET('Hygiene Data'!$F$13,0,10*ROW('Hygiene Data'!F155)))</f>
        <v/>
      </c>
      <c r="DX161" s="300" t="str">
        <f ca="true">+IF(OFFSET('Hygiene Data'!$G$11,0,10*ROW('Hygiene Data'!G155))="","",OFFSET('Hygiene Data'!$G$11,0,10*ROW('Hygiene Data'!G155)))</f>
        <v/>
      </c>
      <c r="DY161" s="300" t="str">
        <f ca="true">+IF(OFFSET('Hygiene Data'!$G$12,0,10*ROW('Hygiene Data'!G155))="","",OFFSET('Hygiene Data'!$G$12,0,10*ROW('Hygiene Data'!G155)))</f>
        <v/>
      </c>
      <c r="DZ161" s="300" t="str">
        <f ca="true">+IF(OFFSET('Hygiene Data'!$G$13,0,10*ROW('Hygiene Data'!G155))="","",OFFSET('Hygiene Data'!$G$13,0,10*ROW('Hygiene Data'!G155)))</f>
        <v/>
      </c>
      <c r="EA161" s="300" t="str">
        <f ca="true">+IF(OFFSET('Hygiene Data'!$H$11,0,10*ROW('Hygiene Data'!H155))="","",OFFSET('Hygiene Data'!$H$11,0,10*ROW('Hygiene Data'!H155)))</f>
        <v/>
      </c>
      <c r="EB161" s="300" t="str">
        <f ca="true">+IF(OFFSET('Hygiene Data'!$H$12,0,10*ROW('Hygiene Data'!H155))="","",OFFSET('Hygiene Data'!$H$12,0,10*ROW('Hygiene Data'!H155)))</f>
        <v/>
      </c>
      <c r="EC161" s="300" t="str">
        <f ca="true">+IF(OFFSET('Hygiene Data'!$H$13,0,10*ROW('Hygiene Data'!H155))="","",OFFSET('Hygiene Data'!$H$13,0,10*ROW('Hygiene Data'!H155)))</f>
        <v/>
      </c>
      <c r="ED161" s="300" t="str">
        <f ca="true">+IF(OFFSET('Hygiene Data'!$I$11,0,10*ROW('Hygiene Data'!I155))="","",OFFSET('Hygiene Data'!$I$11,0,10*ROW('Hygiene Data'!I155)))</f>
        <v/>
      </c>
      <c r="EE161" s="300" t="str">
        <f ca="true">+IF(OFFSET('Hygiene Data'!$I$12,0,10*ROW('Hygiene Data'!I155))="","",OFFSET('Hygiene Data'!$I$12,0,10*ROW('Hygiene Data'!I155)))</f>
        <v/>
      </c>
      <c r="EF161" s="300"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57"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0"/>
      <c r="BS162" s="300" t="str">
        <f ca="true">+IF(OFFSET('Water Data'!$D$27,0,10*ROW('Water Data'!D156))="","",OFFSET('Water Data'!$D$27,0,10*ROW('Water Data'!D156)))</f>
        <v/>
      </c>
      <c r="BT162" s="300" t="str">
        <f ca="true">+IF(OFFSET('Water Data'!$D$28,0,10*ROW('Water Data'!D156))="","",OFFSET('Water Data'!$D$28,0,10*ROW('Water Data'!D156)))</f>
        <v/>
      </c>
      <c r="BU162" s="300" t="str">
        <f ca="true">+IF(OFFSET('Water Data'!$D$29,0,10*ROW('Water Data'!D156))="","",OFFSET('Water Data'!$D$29,0,10*ROW('Water Data'!D156)))</f>
        <v/>
      </c>
      <c r="BV162" s="300" t="str">
        <f ca="true">+IF(OFFSET('Water Data'!$E$27,0,10*ROW('Water Data'!E156))="","",OFFSET('Water Data'!$E$27,0,10*ROW('Water Data'!E156)))</f>
        <v/>
      </c>
      <c r="BW162" s="300" t="str">
        <f ca="true">+IF(OFFSET('Water Data'!$E$28,0,10*ROW('Water Data'!E156))="","",OFFSET('Water Data'!$E$28,0,10*ROW('Water Data'!E156)))</f>
        <v/>
      </c>
      <c r="BX162" s="300" t="str">
        <f ca="true">+IF(OFFSET('Water Data'!$E$29,0,10*ROW('Water Data'!E156))="","",OFFSET('Water Data'!$E$29,0,10*ROW('Water Data'!E156)))</f>
        <v/>
      </c>
      <c r="BY162" s="300" t="str">
        <f ca="true">+IF(OFFSET('Water Data'!$F$27,0,10*ROW('Water Data'!F156))="","",OFFSET('Water Data'!$F$27,0,10*ROW('Water Data'!F156)))</f>
        <v/>
      </c>
      <c r="BZ162" s="300" t="str">
        <f ca="true">+IF(OFFSET('Water Data'!$F$28,0,10*ROW('Water Data'!F156))="","",OFFSET('Water Data'!$F$28,0,10*ROW('Water Data'!F156)))</f>
        <v/>
      </c>
      <c r="CA162" s="300" t="str">
        <f ca="true">+IF(OFFSET('Water Data'!$F$29,0,10*ROW('Water Data'!F156))="","",OFFSET('Water Data'!$F$29,0,10*ROW('Water Data'!F156)))</f>
        <v/>
      </c>
      <c r="CB162" s="300" t="str">
        <f ca="true">+IF(OFFSET('Water Data'!$G$27,0,10*ROW('Water Data'!G156))="","",OFFSET('Water Data'!$G$27,0,10*ROW('Water Data'!G156)))</f>
        <v/>
      </c>
      <c r="CC162" s="300" t="str">
        <f ca="true">+IF(OFFSET('Water Data'!$G$28,0,10*ROW('Water Data'!G156))="","",OFFSET('Water Data'!$G$28,0,10*ROW('Water Data'!G156)))</f>
        <v/>
      </c>
      <c r="CD162" s="300" t="str">
        <f ca="true">+IF(OFFSET('Water Data'!$G$29,0,10*ROW('Water Data'!G156))="","",OFFSET('Water Data'!$G$29,0,10*ROW('Water Data'!G156)))</f>
        <v/>
      </c>
      <c r="CE162" s="300" t="str">
        <f ca="true">+IF(OFFSET('Water Data'!$H$27,0,10*ROW('Water Data'!H156))="","",OFFSET('Water Data'!$H$27,0,10*ROW('Water Data'!H156)))</f>
        <v/>
      </c>
      <c r="CF162" s="300" t="str">
        <f ca="true">+IF(OFFSET('Water Data'!$H$28,0,10*ROW('Water Data'!H156))="","",OFFSET('Water Data'!$H$28,0,10*ROW('Water Data'!H156)))</f>
        <v/>
      </c>
      <c r="CG162" s="300" t="str">
        <f ca="true">+IF(OFFSET('Water Data'!$H$29,0,10*ROW('Water Data'!H156))="","",OFFSET('Water Data'!$H$29,0,10*ROW('Water Data'!H156)))</f>
        <v/>
      </c>
      <c r="CH162" s="300" t="str">
        <f ca="true">+IF(OFFSET('Water Data'!$I$27,0,10*ROW('Water Data'!I156))="","",OFFSET('Water Data'!$I$27,0,10*ROW('Water Data'!I156)))</f>
        <v/>
      </c>
      <c r="CI162" s="300" t="str">
        <f ca="true">+IF(OFFSET('Water Data'!$I$28,0,10*ROW('Water Data'!I156))="","",OFFSET('Water Data'!$I$28,0,10*ROW('Water Data'!I156)))</f>
        <v/>
      </c>
      <c r="CJ162" s="300" t="str">
        <f ca="true">+IF(OFFSET('Water Data'!$I$29,0,10*ROW('Water Data'!I156))="","",OFFSET('Water Data'!$I$29,0,10*ROW('Water Data'!I156)))</f>
        <v/>
      </c>
      <c r="CK162" s="300" t="str">
        <f ca="true">+IF(OFFSET('Sanitation Data'!$D$28,0,10*ROW('Sanitation Data'!D156))="","",OFFSET('Sanitation Data'!$D$28,0,10*ROW('Sanitation Data'!D156)))</f>
        <v/>
      </c>
      <c r="CL162" s="300" t="str">
        <f ca="true">+IF(OFFSET('Sanitation Data'!$D$29,0,10*ROW('Sanitation Data'!D156))="","",OFFSET('Sanitation Data'!$D$29,0,10*ROW('Sanitation Data'!D156)))</f>
        <v/>
      </c>
      <c r="CM162" s="300" t="str">
        <f ca="true">+IF(OFFSET('Sanitation Data'!$D$30,0,10*ROW('Sanitation Data'!D156))="","",OFFSET('Sanitation Data'!$D$30,0,10*ROW('Sanitation Data'!D156)))</f>
        <v/>
      </c>
      <c r="CN162" s="300" t="str">
        <f ca="true">+IF(OFFSET('Sanitation Data'!$D$31,0,10*ROW('Sanitation Data'!D156))="","",OFFSET('Sanitation Data'!$D$31,0,10*ROW('Sanitation Data'!D156)))</f>
        <v/>
      </c>
      <c r="CO162" s="300" t="str">
        <f ca="true">+IF(OFFSET('Sanitation Data'!$D$32,0,10*ROW('Sanitation Data'!D156))="","",OFFSET('Sanitation Data'!$D$32,0,10*ROW('Sanitation Data'!D156)))</f>
        <v/>
      </c>
      <c r="CP162" s="300" t="str">
        <f ca="true">+IF(OFFSET('Sanitation Data'!$E$28,0,10*ROW('Sanitation Data'!E156))="","",OFFSET('Sanitation Data'!$E$28,0,10*ROW('Sanitation Data'!E156)))</f>
        <v/>
      </c>
      <c r="CQ162" s="300" t="str">
        <f ca="true">+IF(OFFSET('Sanitation Data'!$E$29,0,10*ROW('Sanitation Data'!E156))="","",OFFSET('Sanitation Data'!$E$29,0,10*ROW('Sanitation Data'!E156)))</f>
        <v/>
      </c>
      <c r="CR162" s="300" t="str">
        <f ca="true">+IF(OFFSET('Sanitation Data'!$E$30,0,10*ROW('Sanitation Data'!E156))="","",OFFSET('Sanitation Data'!$E$30,0,10*ROW('Sanitation Data'!E156)))</f>
        <v/>
      </c>
      <c r="CS162" s="300" t="str">
        <f ca="true">+IF(OFFSET('Sanitation Data'!$E$31,0,10*ROW('Sanitation Data'!E156))="","",OFFSET('Sanitation Data'!$E$31,0,10*ROW('Sanitation Data'!E156)))</f>
        <v/>
      </c>
      <c r="CT162" s="300" t="str">
        <f ca="true">+IF(OFFSET('Sanitation Data'!$E$32,0,10*ROW('Sanitation Data'!E156))="","",OFFSET('Sanitation Data'!$E$32,0,10*ROW('Sanitation Data'!E156)))</f>
        <v/>
      </c>
      <c r="CU162" s="300" t="str">
        <f ca="true">+IF(OFFSET('Sanitation Data'!$F$28,0,10*ROW('Sanitation Data'!F156))="","",OFFSET('Sanitation Data'!$F$28,0,10*ROW('Sanitation Data'!F156)))</f>
        <v/>
      </c>
      <c r="CV162" s="300" t="str">
        <f ca="true">+IF(OFFSET('Sanitation Data'!$F$29,0,10*ROW('Sanitation Data'!F156))="","",OFFSET('Sanitation Data'!$F$29,0,10*ROW('Sanitation Data'!F156)))</f>
        <v/>
      </c>
      <c r="CW162" s="300" t="str">
        <f ca="true">+IF(OFFSET('Sanitation Data'!$F$30,0,10*ROW('Sanitation Data'!F156))="","",OFFSET('Sanitation Data'!$F$30,0,10*ROW('Sanitation Data'!F156)))</f>
        <v/>
      </c>
      <c r="CX162" s="300" t="str">
        <f ca="true">+IF(OFFSET('Sanitation Data'!$F$31,0,10*ROW('Sanitation Data'!F156))="","",OFFSET('Sanitation Data'!$F$31,0,10*ROW('Sanitation Data'!F156)))</f>
        <v/>
      </c>
      <c r="CY162" s="300" t="str">
        <f ca="true">+IF(OFFSET('Sanitation Data'!$F$32,0,10*ROW('Sanitation Data'!F156))="","",OFFSET('Sanitation Data'!$F$32,0,10*ROW('Sanitation Data'!F156)))</f>
        <v/>
      </c>
      <c r="CZ162" s="300" t="str">
        <f ca="true">+IF(OFFSET('Sanitation Data'!$G$28,0,10*ROW('Sanitation Data'!G156))="","",OFFSET('Sanitation Data'!$G$28,0,10*ROW('Sanitation Data'!G156)))</f>
        <v/>
      </c>
      <c r="DA162" s="300" t="str">
        <f ca="true">+IF(OFFSET('Sanitation Data'!$G$29,0,10*ROW('Sanitation Data'!G156))="","",OFFSET('Sanitation Data'!$G$29,0,10*ROW('Sanitation Data'!G156)))</f>
        <v/>
      </c>
      <c r="DB162" s="300" t="str">
        <f ca="true">+IF(OFFSET('Sanitation Data'!$G$30,0,10*ROW('Sanitation Data'!G156))="","",OFFSET('Sanitation Data'!$G$30,0,10*ROW('Sanitation Data'!G156)))</f>
        <v/>
      </c>
      <c r="DC162" s="300" t="str">
        <f ca="true">+IF(OFFSET('Sanitation Data'!$G$31,0,10*ROW('Sanitation Data'!G156))="","",OFFSET('Sanitation Data'!$G$31,0,10*ROW('Sanitation Data'!G156)))</f>
        <v/>
      </c>
      <c r="DD162" s="300" t="str">
        <f ca="true">+IF(OFFSET('Sanitation Data'!$G$32,0,10*ROW('Sanitation Data'!G156))="","",OFFSET('Sanitation Data'!$G$32,0,10*ROW('Sanitation Data'!G156)))</f>
        <v/>
      </c>
      <c r="DE162" s="300" t="str">
        <f ca="true">+IF(OFFSET('Sanitation Data'!$H$28,0,10*ROW('Sanitation Data'!H156))="","",OFFSET('Sanitation Data'!$H$28,0,10*ROW('Sanitation Data'!H156)))</f>
        <v/>
      </c>
      <c r="DF162" s="300" t="str">
        <f ca="true">+IF(OFFSET('Sanitation Data'!$H$29,0,10*ROW('Sanitation Data'!H156))="","",OFFSET('Sanitation Data'!$H$29,0,10*ROW('Sanitation Data'!H156)))</f>
        <v/>
      </c>
      <c r="DG162" s="300" t="str">
        <f ca="true">+IF(OFFSET('Sanitation Data'!$H$30,0,10*ROW('Sanitation Data'!H156))="","",OFFSET('Sanitation Data'!$H$30,0,10*ROW('Sanitation Data'!H156)))</f>
        <v/>
      </c>
      <c r="DH162" s="300" t="str">
        <f ca="true">+IF(OFFSET('Sanitation Data'!$H$31,0,10*ROW('Sanitation Data'!H156))="","",OFFSET('Sanitation Data'!$H$31,0,10*ROW('Sanitation Data'!H156)))</f>
        <v/>
      </c>
      <c r="DI162" s="300" t="str">
        <f ca="true">+IF(OFFSET('Sanitation Data'!$H$32,0,10*ROW('Sanitation Data'!H156))="","",OFFSET('Sanitation Data'!$H$32,0,10*ROW('Sanitation Data'!H156)))</f>
        <v/>
      </c>
      <c r="DJ162" s="300" t="str">
        <f ca="true">+IF(OFFSET('Sanitation Data'!$I$28,0,10*ROW('Sanitation Data'!I156))="","",OFFSET('Sanitation Data'!$I$28,0,10*ROW('Sanitation Data'!I156)))</f>
        <v/>
      </c>
      <c r="DK162" s="300" t="str">
        <f ca="true">+IF(OFFSET('Sanitation Data'!$I$29,0,10*ROW('Sanitation Data'!I156))="","",OFFSET('Sanitation Data'!$I$29,0,10*ROW('Sanitation Data'!I156)))</f>
        <v/>
      </c>
      <c r="DL162" s="300" t="str">
        <f ca="true">+IF(OFFSET('Sanitation Data'!$I$30,0,10*ROW('Sanitation Data'!I156))="","",OFFSET('Sanitation Data'!$I$30,0,10*ROW('Sanitation Data'!I156)))</f>
        <v/>
      </c>
      <c r="DM162" s="300" t="str">
        <f ca="true">+IF(OFFSET('Sanitation Data'!$I$31,0,10*ROW('Sanitation Data'!I156))="","",OFFSET('Sanitation Data'!$I$31,0,10*ROW('Sanitation Data'!I156)))</f>
        <v/>
      </c>
      <c r="DN162" s="300" t="str">
        <f ca="true">+IF(OFFSET('Sanitation Data'!$I$32,0,10*ROW('Sanitation Data'!I156))="","",OFFSET('Sanitation Data'!$I$32,0,10*ROW('Sanitation Data'!I156)))</f>
        <v/>
      </c>
      <c r="DO162" s="300" t="str">
        <f ca="true">+IF(OFFSET('Hygiene Data'!$D$11,0,10*ROW('Hygiene Data'!D156))="","",OFFSET('Hygiene Data'!$D$11,0,10*ROW('Hygiene Data'!D156)))</f>
        <v/>
      </c>
      <c r="DP162" s="300" t="str">
        <f ca="true">+IF(OFFSET('Hygiene Data'!$D$12,0,10*ROW('Hygiene Data'!D156))="","",OFFSET('Hygiene Data'!$D$12,0,10*ROW('Hygiene Data'!D156)))</f>
        <v/>
      </c>
      <c r="DQ162" s="300" t="str">
        <f ca="true">+IF(OFFSET('Hygiene Data'!$D$13,0,10*ROW('Hygiene Data'!D156))="","",OFFSET('Hygiene Data'!$D$13,0,10*ROW('Hygiene Data'!D156)))</f>
        <v/>
      </c>
      <c r="DR162" s="300" t="str">
        <f ca="true">+IF(OFFSET('Hygiene Data'!$E$11,0,10*ROW('Hygiene Data'!E156))="","",OFFSET('Hygiene Data'!$E$11,0,10*ROW('Hygiene Data'!E156)))</f>
        <v/>
      </c>
      <c r="DS162" s="300" t="str">
        <f ca="true">+IF(OFFSET('Hygiene Data'!$E$12,0,10*ROW('Hygiene Data'!E156))="","",OFFSET('Hygiene Data'!$E$12,0,10*ROW('Hygiene Data'!E156)))</f>
        <v/>
      </c>
      <c r="DT162" s="300" t="str">
        <f ca="true">+IF(OFFSET('Hygiene Data'!$E$13,0,10*ROW('Hygiene Data'!E156))="","",OFFSET('Hygiene Data'!$E$13,0,10*ROW('Hygiene Data'!E156)))</f>
        <v/>
      </c>
      <c r="DU162" s="300" t="str">
        <f ca="true">+IF(OFFSET('Hygiene Data'!$F$11,0,10*ROW('Hygiene Data'!F156))="","",OFFSET('Hygiene Data'!$F$11,0,10*ROW('Hygiene Data'!F156)))</f>
        <v/>
      </c>
      <c r="DV162" s="300" t="str">
        <f ca="true">+IF(OFFSET('Hygiene Data'!$F$12,0,10*ROW('Hygiene Data'!F156))="","",OFFSET('Hygiene Data'!$F$12,0,10*ROW('Hygiene Data'!F156)))</f>
        <v/>
      </c>
      <c r="DW162" s="300" t="str">
        <f ca="true">+IF(OFFSET('Hygiene Data'!$F$13,0,10*ROW('Hygiene Data'!F156))="","",OFFSET('Hygiene Data'!$F$13,0,10*ROW('Hygiene Data'!F156)))</f>
        <v/>
      </c>
      <c r="DX162" s="300" t="str">
        <f ca="true">+IF(OFFSET('Hygiene Data'!$G$11,0,10*ROW('Hygiene Data'!G156))="","",OFFSET('Hygiene Data'!$G$11,0,10*ROW('Hygiene Data'!G156)))</f>
        <v/>
      </c>
      <c r="DY162" s="300" t="str">
        <f ca="true">+IF(OFFSET('Hygiene Data'!$G$12,0,10*ROW('Hygiene Data'!G156))="","",OFFSET('Hygiene Data'!$G$12,0,10*ROW('Hygiene Data'!G156)))</f>
        <v/>
      </c>
      <c r="DZ162" s="300" t="str">
        <f ca="true">+IF(OFFSET('Hygiene Data'!$G$13,0,10*ROW('Hygiene Data'!G156))="","",OFFSET('Hygiene Data'!$G$13,0,10*ROW('Hygiene Data'!G156)))</f>
        <v/>
      </c>
      <c r="EA162" s="300" t="str">
        <f ca="true">+IF(OFFSET('Hygiene Data'!$H$11,0,10*ROW('Hygiene Data'!H156))="","",OFFSET('Hygiene Data'!$H$11,0,10*ROW('Hygiene Data'!H156)))</f>
        <v/>
      </c>
      <c r="EB162" s="300" t="str">
        <f ca="true">+IF(OFFSET('Hygiene Data'!$H$12,0,10*ROW('Hygiene Data'!H156))="","",OFFSET('Hygiene Data'!$H$12,0,10*ROW('Hygiene Data'!H156)))</f>
        <v/>
      </c>
      <c r="EC162" s="300" t="str">
        <f ca="true">+IF(OFFSET('Hygiene Data'!$H$13,0,10*ROW('Hygiene Data'!H156))="","",OFFSET('Hygiene Data'!$H$13,0,10*ROW('Hygiene Data'!H156)))</f>
        <v/>
      </c>
      <c r="ED162" s="300" t="str">
        <f ca="true">+IF(OFFSET('Hygiene Data'!$I$11,0,10*ROW('Hygiene Data'!I156))="","",OFFSET('Hygiene Data'!$I$11,0,10*ROW('Hygiene Data'!I156)))</f>
        <v/>
      </c>
      <c r="EE162" s="300" t="str">
        <f ca="true">+IF(OFFSET('Hygiene Data'!$I$12,0,10*ROW('Hygiene Data'!I156))="","",OFFSET('Hygiene Data'!$I$12,0,10*ROW('Hygiene Data'!I156)))</f>
        <v/>
      </c>
      <c r="EF162" s="300"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57"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0"/>
      <c r="BS163" s="300" t="str">
        <f ca="true">+IF(OFFSET('Water Data'!$D$27,0,10*ROW('Water Data'!D157))="","",OFFSET('Water Data'!$D$27,0,10*ROW('Water Data'!D157)))</f>
        <v/>
      </c>
      <c r="BT163" s="300" t="str">
        <f ca="true">+IF(OFFSET('Water Data'!$D$28,0,10*ROW('Water Data'!D157))="","",OFFSET('Water Data'!$D$28,0,10*ROW('Water Data'!D157)))</f>
        <v/>
      </c>
      <c r="BU163" s="300" t="str">
        <f ca="true">+IF(OFFSET('Water Data'!$D$29,0,10*ROW('Water Data'!D157))="","",OFFSET('Water Data'!$D$29,0,10*ROW('Water Data'!D157)))</f>
        <v/>
      </c>
      <c r="BV163" s="300" t="str">
        <f ca="true">+IF(OFFSET('Water Data'!$E$27,0,10*ROW('Water Data'!E157))="","",OFFSET('Water Data'!$E$27,0,10*ROW('Water Data'!E157)))</f>
        <v/>
      </c>
      <c r="BW163" s="300" t="str">
        <f ca="true">+IF(OFFSET('Water Data'!$E$28,0,10*ROW('Water Data'!E157))="","",OFFSET('Water Data'!$E$28,0,10*ROW('Water Data'!E157)))</f>
        <v/>
      </c>
      <c r="BX163" s="300" t="str">
        <f ca="true">+IF(OFFSET('Water Data'!$E$29,0,10*ROW('Water Data'!E157))="","",OFFSET('Water Data'!$E$29,0,10*ROW('Water Data'!E157)))</f>
        <v/>
      </c>
      <c r="BY163" s="300" t="str">
        <f ca="true">+IF(OFFSET('Water Data'!$F$27,0,10*ROW('Water Data'!F157))="","",OFFSET('Water Data'!$F$27,0,10*ROW('Water Data'!F157)))</f>
        <v/>
      </c>
      <c r="BZ163" s="300" t="str">
        <f ca="true">+IF(OFFSET('Water Data'!$F$28,0,10*ROW('Water Data'!F157))="","",OFFSET('Water Data'!$F$28,0,10*ROW('Water Data'!F157)))</f>
        <v/>
      </c>
      <c r="CA163" s="300" t="str">
        <f ca="true">+IF(OFFSET('Water Data'!$F$29,0,10*ROW('Water Data'!F157))="","",OFFSET('Water Data'!$F$29,0,10*ROW('Water Data'!F157)))</f>
        <v/>
      </c>
      <c r="CB163" s="300" t="str">
        <f ca="true">+IF(OFFSET('Water Data'!$G$27,0,10*ROW('Water Data'!G157))="","",OFFSET('Water Data'!$G$27,0,10*ROW('Water Data'!G157)))</f>
        <v/>
      </c>
      <c r="CC163" s="300" t="str">
        <f ca="true">+IF(OFFSET('Water Data'!$G$28,0,10*ROW('Water Data'!G157))="","",OFFSET('Water Data'!$G$28,0,10*ROW('Water Data'!G157)))</f>
        <v/>
      </c>
      <c r="CD163" s="300" t="str">
        <f ca="true">+IF(OFFSET('Water Data'!$G$29,0,10*ROW('Water Data'!G157))="","",OFFSET('Water Data'!$G$29,0,10*ROW('Water Data'!G157)))</f>
        <v/>
      </c>
      <c r="CE163" s="300" t="str">
        <f ca="true">+IF(OFFSET('Water Data'!$H$27,0,10*ROW('Water Data'!H157))="","",OFFSET('Water Data'!$H$27,0,10*ROW('Water Data'!H157)))</f>
        <v/>
      </c>
      <c r="CF163" s="300" t="str">
        <f ca="true">+IF(OFFSET('Water Data'!$H$28,0,10*ROW('Water Data'!H157))="","",OFFSET('Water Data'!$H$28,0,10*ROW('Water Data'!H157)))</f>
        <v/>
      </c>
      <c r="CG163" s="300" t="str">
        <f ca="true">+IF(OFFSET('Water Data'!$H$29,0,10*ROW('Water Data'!H157))="","",OFFSET('Water Data'!$H$29,0,10*ROW('Water Data'!H157)))</f>
        <v/>
      </c>
      <c r="CH163" s="300" t="str">
        <f ca="true">+IF(OFFSET('Water Data'!$I$27,0,10*ROW('Water Data'!I157))="","",OFFSET('Water Data'!$I$27,0,10*ROW('Water Data'!I157)))</f>
        <v/>
      </c>
      <c r="CI163" s="300" t="str">
        <f ca="true">+IF(OFFSET('Water Data'!$I$28,0,10*ROW('Water Data'!I157))="","",OFFSET('Water Data'!$I$28,0,10*ROW('Water Data'!I157)))</f>
        <v/>
      </c>
      <c r="CJ163" s="300" t="str">
        <f ca="true">+IF(OFFSET('Water Data'!$I$29,0,10*ROW('Water Data'!I157))="","",OFFSET('Water Data'!$I$29,0,10*ROW('Water Data'!I157)))</f>
        <v/>
      </c>
      <c r="CK163" s="300" t="str">
        <f ca="true">+IF(OFFSET('Sanitation Data'!$D$28,0,10*ROW('Sanitation Data'!D157))="","",OFFSET('Sanitation Data'!$D$28,0,10*ROW('Sanitation Data'!D157)))</f>
        <v/>
      </c>
      <c r="CL163" s="300" t="str">
        <f ca="true">+IF(OFFSET('Sanitation Data'!$D$29,0,10*ROW('Sanitation Data'!D157))="","",OFFSET('Sanitation Data'!$D$29,0,10*ROW('Sanitation Data'!D157)))</f>
        <v/>
      </c>
      <c r="CM163" s="300" t="str">
        <f ca="true">+IF(OFFSET('Sanitation Data'!$D$30,0,10*ROW('Sanitation Data'!D157))="","",OFFSET('Sanitation Data'!$D$30,0,10*ROW('Sanitation Data'!D157)))</f>
        <v/>
      </c>
      <c r="CN163" s="300" t="str">
        <f ca="true">+IF(OFFSET('Sanitation Data'!$D$31,0,10*ROW('Sanitation Data'!D157))="","",OFFSET('Sanitation Data'!$D$31,0,10*ROW('Sanitation Data'!D157)))</f>
        <v/>
      </c>
      <c r="CO163" s="300" t="str">
        <f ca="true">+IF(OFFSET('Sanitation Data'!$D$32,0,10*ROW('Sanitation Data'!D157))="","",OFFSET('Sanitation Data'!$D$32,0,10*ROW('Sanitation Data'!D157)))</f>
        <v/>
      </c>
      <c r="CP163" s="300" t="str">
        <f ca="true">+IF(OFFSET('Sanitation Data'!$E$28,0,10*ROW('Sanitation Data'!E157))="","",OFFSET('Sanitation Data'!$E$28,0,10*ROW('Sanitation Data'!E157)))</f>
        <v/>
      </c>
      <c r="CQ163" s="300" t="str">
        <f ca="true">+IF(OFFSET('Sanitation Data'!$E$29,0,10*ROW('Sanitation Data'!E157))="","",OFFSET('Sanitation Data'!$E$29,0,10*ROW('Sanitation Data'!E157)))</f>
        <v/>
      </c>
      <c r="CR163" s="300" t="str">
        <f ca="true">+IF(OFFSET('Sanitation Data'!$E$30,0,10*ROW('Sanitation Data'!E157))="","",OFFSET('Sanitation Data'!$E$30,0,10*ROW('Sanitation Data'!E157)))</f>
        <v/>
      </c>
      <c r="CS163" s="300" t="str">
        <f ca="true">+IF(OFFSET('Sanitation Data'!$E$31,0,10*ROW('Sanitation Data'!E157))="","",OFFSET('Sanitation Data'!$E$31,0,10*ROW('Sanitation Data'!E157)))</f>
        <v/>
      </c>
      <c r="CT163" s="300" t="str">
        <f ca="true">+IF(OFFSET('Sanitation Data'!$E$32,0,10*ROW('Sanitation Data'!E157))="","",OFFSET('Sanitation Data'!$E$32,0,10*ROW('Sanitation Data'!E157)))</f>
        <v/>
      </c>
      <c r="CU163" s="300" t="str">
        <f ca="true">+IF(OFFSET('Sanitation Data'!$F$28,0,10*ROW('Sanitation Data'!F157))="","",OFFSET('Sanitation Data'!$F$28,0,10*ROW('Sanitation Data'!F157)))</f>
        <v/>
      </c>
      <c r="CV163" s="300" t="str">
        <f ca="true">+IF(OFFSET('Sanitation Data'!$F$29,0,10*ROW('Sanitation Data'!F157))="","",OFFSET('Sanitation Data'!$F$29,0,10*ROW('Sanitation Data'!F157)))</f>
        <v/>
      </c>
      <c r="CW163" s="300" t="str">
        <f ca="true">+IF(OFFSET('Sanitation Data'!$F$30,0,10*ROW('Sanitation Data'!F157))="","",OFFSET('Sanitation Data'!$F$30,0,10*ROW('Sanitation Data'!F157)))</f>
        <v/>
      </c>
      <c r="CX163" s="300" t="str">
        <f ca="true">+IF(OFFSET('Sanitation Data'!$F$31,0,10*ROW('Sanitation Data'!F157))="","",OFFSET('Sanitation Data'!$F$31,0,10*ROW('Sanitation Data'!F157)))</f>
        <v/>
      </c>
      <c r="CY163" s="300" t="str">
        <f ca="true">+IF(OFFSET('Sanitation Data'!$F$32,0,10*ROW('Sanitation Data'!F157))="","",OFFSET('Sanitation Data'!$F$32,0,10*ROW('Sanitation Data'!F157)))</f>
        <v/>
      </c>
      <c r="CZ163" s="300" t="str">
        <f ca="true">+IF(OFFSET('Sanitation Data'!$G$28,0,10*ROW('Sanitation Data'!G157))="","",OFFSET('Sanitation Data'!$G$28,0,10*ROW('Sanitation Data'!G157)))</f>
        <v/>
      </c>
      <c r="DA163" s="300" t="str">
        <f ca="true">+IF(OFFSET('Sanitation Data'!$G$29,0,10*ROW('Sanitation Data'!G157))="","",OFFSET('Sanitation Data'!$G$29,0,10*ROW('Sanitation Data'!G157)))</f>
        <v/>
      </c>
      <c r="DB163" s="300" t="str">
        <f ca="true">+IF(OFFSET('Sanitation Data'!$G$30,0,10*ROW('Sanitation Data'!G157))="","",OFFSET('Sanitation Data'!$G$30,0,10*ROW('Sanitation Data'!G157)))</f>
        <v/>
      </c>
      <c r="DC163" s="300" t="str">
        <f ca="true">+IF(OFFSET('Sanitation Data'!$G$31,0,10*ROW('Sanitation Data'!G157))="","",OFFSET('Sanitation Data'!$G$31,0,10*ROW('Sanitation Data'!G157)))</f>
        <v/>
      </c>
      <c r="DD163" s="300" t="str">
        <f ca="true">+IF(OFFSET('Sanitation Data'!$G$32,0,10*ROW('Sanitation Data'!G157))="","",OFFSET('Sanitation Data'!$G$32,0,10*ROW('Sanitation Data'!G157)))</f>
        <v/>
      </c>
      <c r="DE163" s="300" t="str">
        <f ca="true">+IF(OFFSET('Sanitation Data'!$H$28,0,10*ROW('Sanitation Data'!H157))="","",OFFSET('Sanitation Data'!$H$28,0,10*ROW('Sanitation Data'!H157)))</f>
        <v/>
      </c>
      <c r="DF163" s="300" t="str">
        <f ca="true">+IF(OFFSET('Sanitation Data'!$H$29,0,10*ROW('Sanitation Data'!H157))="","",OFFSET('Sanitation Data'!$H$29,0,10*ROW('Sanitation Data'!H157)))</f>
        <v/>
      </c>
      <c r="DG163" s="300" t="str">
        <f ca="true">+IF(OFFSET('Sanitation Data'!$H$30,0,10*ROW('Sanitation Data'!H157))="","",OFFSET('Sanitation Data'!$H$30,0,10*ROW('Sanitation Data'!H157)))</f>
        <v/>
      </c>
      <c r="DH163" s="300" t="str">
        <f ca="true">+IF(OFFSET('Sanitation Data'!$H$31,0,10*ROW('Sanitation Data'!H157))="","",OFFSET('Sanitation Data'!$H$31,0,10*ROW('Sanitation Data'!H157)))</f>
        <v/>
      </c>
      <c r="DI163" s="300" t="str">
        <f ca="true">+IF(OFFSET('Sanitation Data'!$H$32,0,10*ROW('Sanitation Data'!H157))="","",OFFSET('Sanitation Data'!$H$32,0,10*ROW('Sanitation Data'!H157)))</f>
        <v/>
      </c>
      <c r="DJ163" s="300" t="str">
        <f ca="true">+IF(OFFSET('Sanitation Data'!$I$28,0,10*ROW('Sanitation Data'!I157))="","",OFFSET('Sanitation Data'!$I$28,0,10*ROW('Sanitation Data'!I157)))</f>
        <v/>
      </c>
      <c r="DK163" s="300" t="str">
        <f ca="true">+IF(OFFSET('Sanitation Data'!$I$29,0,10*ROW('Sanitation Data'!I157))="","",OFFSET('Sanitation Data'!$I$29,0,10*ROW('Sanitation Data'!I157)))</f>
        <v/>
      </c>
      <c r="DL163" s="300" t="str">
        <f ca="true">+IF(OFFSET('Sanitation Data'!$I$30,0,10*ROW('Sanitation Data'!I157))="","",OFFSET('Sanitation Data'!$I$30,0,10*ROW('Sanitation Data'!I157)))</f>
        <v/>
      </c>
      <c r="DM163" s="300" t="str">
        <f ca="true">+IF(OFFSET('Sanitation Data'!$I$31,0,10*ROW('Sanitation Data'!I157))="","",OFFSET('Sanitation Data'!$I$31,0,10*ROW('Sanitation Data'!I157)))</f>
        <v/>
      </c>
      <c r="DN163" s="300" t="str">
        <f ca="true">+IF(OFFSET('Sanitation Data'!$I$32,0,10*ROW('Sanitation Data'!I157))="","",OFFSET('Sanitation Data'!$I$32,0,10*ROW('Sanitation Data'!I157)))</f>
        <v/>
      </c>
      <c r="DO163" s="300" t="str">
        <f ca="true">+IF(OFFSET('Hygiene Data'!$D$11,0,10*ROW('Hygiene Data'!D157))="","",OFFSET('Hygiene Data'!$D$11,0,10*ROW('Hygiene Data'!D157)))</f>
        <v/>
      </c>
      <c r="DP163" s="300" t="str">
        <f ca="true">+IF(OFFSET('Hygiene Data'!$D$12,0,10*ROW('Hygiene Data'!D157))="","",OFFSET('Hygiene Data'!$D$12,0,10*ROW('Hygiene Data'!D157)))</f>
        <v/>
      </c>
      <c r="DQ163" s="300" t="str">
        <f ca="true">+IF(OFFSET('Hygiene Data'!$D$13,0,10*ROW('Hygiene Data'!D157))="","",OFFSET('Hygiene Data'!$D$13,0,10*ROW('Hygiene Data'!D157)))</f>
        <v/>
      </c>
      <c r="DR163" s="300" t="str">
        <f ca="true">+IF(OFFSET('Hygiene Data'!$E$11,0,10*ROW('Hygiene Data'!E157))="","",OFFSET('Hygiene Data'!$E$11,0,10*ROW('Hygiene Data'!E157)))</f>
        <v/>
      </c>
      <c r="DS163" s="300" t="str">
        <f ca="true">+IF(OFFSET('Hygiene Data'!$E$12,0,10*ROW('Hygiene Data'!E157))="","",OFFSET('Hygiene Data'!$E$12,0,10*ROW('Hygiene Data'!E157)))</f>
        <v/>
      </c>
      <c r="DT163" s="300" t="str">
        <f ca="true">+IF(OFFSET('Hygiene Data'!$E$13,0,10*ROW('Hygiene Data'!E157))="","",OFFSET('Hygiene Data'!$E$13,0,10*ROW('Hygiene Data'!E157)))</f>
        <v/>
      </c>
      <c r="DU163" s="300" t="str">
        <f ca="true">+IF(OFFSET('Hygiene Data'!$F$11,0,10*ROW('Hygiene Data'!F157))="","",OFFSET('Hygiene Data'!$F$11,0,10*ROW('Hygiene Data'!F157)))</f>
        <v/>
      </c>
      <c r="DV163" s="300" t="str">
        <f ca="true">+IF(OFFSET('Hygiene Data'!$F$12,0,10*ROW('Hygiene Data'!F157))="","",OFFSET('Hygiene Data'!$F$12,0,10*ROW('Hygiene Data'!F157)))</f>
        <v/>
      </c>
      <c r="DW163" s="300" t="str">
        <f ca="true">+IF(OFFSET('Hygiene Data'!$F$13,0,10*ROW('Hygiene Data'!F157))="","",OFFSET('Hygiene Data'!$F$13,0,10*ROW('Hygiene Data'!F157)))</f>
        <v/>
      </c>
      <c r="DX163" s="300" t="str">
        <f ca="true">+IF(OFFSET('Hygiene Data'!$G$11,0,10*ROW('Hygiene Data'!G157))="","",OFFSET('Hygiene Data'!$G$11,0,10*ROW('Hygiene Data'!G157)))</f>
        <v/>
      </c>
      <c r="DY163" s="300" t="str">
        <f ca="true">+IF(OFFSET('Hygiene Data'!$G$12,0,10*ROW('Hygiene Data'!G157))="","",OFFSET('Hygiene Data'!$G$12,0,10*ROW('Hygiene Data'!G157)))</f>
        <v/>
      </c>
      <c r="DZ163" s="300" t="str">
        <f ca="true">+IF(OFFSET('Hygiene Data'!$G$13,0,10*ROW('Hygiene Data'!G157))="","",OFFSET('Hygiene Data'!$G$13,0,10*ROW('Hygiene Data'!G157)))</f>
        <v/>
      </c>
      <c r="EA163" s="300" t="str">
        <f ca="true">+IF(OFFSET('Hygiene Data'!$H$11,0,10*ROW('Hygiene Data'!H157))="","",OFFSET('Hygiene Data'!$H$11,0,10*ROW('Hygiene Data'!H157)))</f>
        <v/>
      </c>
      <c r="EB163" s="300" t="str">
        <f ca="true">+IF(OFFSET('Hygiene Data'!$H$12,0,10*ROW('Hygiene Data'!H157))="","",OFFSET('Hygiene Data'!$H$12,0,10*ROW('Hygiene Data'!H157)))</f>
        <v/>
      </c>
      <c r="EC163" s="300" t="str">
        <f ca="true">+IF(OFFSET('Hygiene Data'!$H$13,0,10*ROW('Hygiene Data'!H157))="","",OFFSET('Hygiene Data'!$H$13,0,10*ROW('Hygiene Data'!H157)))</f>
        <v/>
      </c>
      <c r="ED163" s="300" t="str">
        <f ca="true">+IF(OFFSET('Hygiene Data'!$I$11,0,10*ROW('Hygiene Data'!I157))="","",OFFSET('Hygiene Data'!$I$11,0,10*ROW('Hygiene Data'!I157)))</f>
        <v/>
      </c>
      <c r="EE163" s="300" t="str">
        <f ca="true">+IF(OFFSET('Hygiene Data'!$I$12,0,10*ROW('Hygiene Data'!I157))="","",OFFSET('Hygiene Data'!$I$12,0,10*ROW('Hygiene Data'!I157)))</f>
        <v/>
      </c>
      <c r="EF163" s="300"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57"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0"/>
      <c r="BS164" s="300" t="str">
        <f ca="true">+IF(OFFSET('Water Data'!$D$27,0,10*ROW('Water Data'!D158))="","",OFFSET('Water Data'!$D$27,0,10*ROW('Water Data'!D158)))</f>
        <v/>
      </c>
      <c r="BT164" s="300" t="str">
        <f ca="true">+IF(OFFSET('Water Data'!$D$28,0,10*ROW('Water Data'!D158))="","",OFFSET('Water Data'!$D$28,0,10*ROW('Water Data'!D158)))</f>
        <v/>
      </c>
      <c r="BU164" s="300" t="str">
        <f ca="true">+IF(OFFSET('Water Data'!$D$29,0,10*ROW('Water Data'!D158))="","",OFFSET('Water Data'!$D$29,0,10*ROW('Water Data'!D158)))</f>
        <v/>
      </c>
      <c r="BV164" s="300" t="str">
        <f ca="true">+IF(OFFSET('Water Data'!$E$27,0,10*ROW('Water Data'!E158))="","",OFFSET('Water Data'!$E$27,0,10*ROW('Water Data'!E158)))</f>
        <v/>
      </c>
      <c r="BW164" s="300" t="str">
        <f ca="true">+IF(OFFSET('Water Data'!$E$28,0,10*ROW('Water Data'!E158))="","",OFFSET('Water Data'!$E$28,0,10*ROW('Water Data'!E158)))</f>
        <v/>
      </c>
      <c r="BX164" s="300" t="str">
        <f ca="true">+IF(OFFSET('Water Data'!$E$29,0,10*ROW('Water Data'!E158))="","",OFFSET('Water Data'!$E$29,0,10*ROW('Water Data'!E158)))</f>
        <v/>
      </c>
      <c r="BY164" s="300" t="str">
        <f ca="true">+IF(OFFSET('Water Data'!$F$27,0,10*ROW('Water Data'!F158))="","",OFFSET('Water Data'!$F$27,0,10*ROW('Water Data'!F158)))</f>
        <v/>
      </c>
      <c r="BZ164" s="300" t="str">
        <f ca="true">+IF(OFFSET('Water Data'!$F$28,0,10*ROW('Water Data'!F158))="","",OFFSET('Water Data'!$F$28,0,10*ROW('Water Data'!F158)))</f>
        <v/>
      </c>
      <c r="CA164" s="300" t="str">
        <f ca="true">+IF(OFFSET('Water Data'!$F$29,0,10*ROW('Water Data'!F158))="","",OFFSET('Water Data'!$F$29,0,10*ROW('Water Data'!F158)))</f>
        <v/>
      </c>
      <c r="CB164" s="300" t="str">
        <f ca="true">+IF(OFFSET('Water Data'!$G$27,0,10*ROW('Water Data'!G158))="","",OFFSET('Water Data'!$G$27,0,10*ROW('Water Data'!G158)))</f>
        <v/>
      </c>
      <c r="CC164" s="300" t="str">
        <f ca="true">+IF(OFFSET('Water Data'!$G$28,0,10*ROW('Water Data'!G158))="","",OFFSET('Water Data'!$G$28,0,10*ROW('Water Data'!G158)))</f>
        <v/>
      </c>
      <c r="CD164" s="300" t="str">
        <f ca="true">+IF(OFFSET('Water Data'!$G$29,0,10*ROW('Water Data'!G158))="","",OFFSET('Water Data'!$G$29,0,10*ROW('Water Data'!G158)))</f>
        <v/>
      </c>
      <c r="CE164" s="300" t="str">
        <f ca="true">+IF(OFFSET('Water Data'!$H$27,0,10*ROW('Water Data'!H158))="","",OFFSET('Water Data'!$H$27,0,10*ROW('Water Data'!H158)))</f>
        <v/>
      </c>
      <c r="CF164" s="300" t="str">
        <f ca="true">+IF(OFFSET('Water Data'!$H$28,0,10*ROW('Water Data'!H158))="","",OFFSET('Water Data'!$H$28,0,10*ROW('Water Data'!H158)))</f>
        <v/>
      </c>
      <c r="CG164" s="300" t="str">
        <f ca="true">+IF(OFFSET('Water Data'!$H$29,0,10*ROW('Water Data'!H158))="","",OFFSET('Water Data'!$H$29,0,10*ROW('Water Data'!H158)))</f>
        <v/>
      </c>
      <c r="CH164" s="300" t="str">
        <f ca="true">+IF(OFFSET('Water Data'!$I$27,0,10*ROW('Water Data'!I158))="","",OFFSET('Water Data'!$I$27,0,10*ROW('Water Data'!I158)))</f>
        <v/>
      </c>
      <c r="CI164" s="300" t="str">
        <f ca="true">+IF(OFFSET('Water Data'!$I$28,0,10*ROW('Water Data'!I158))="","",OFFSET('Water Data'!$I$28,0,10*ROW('Water Data'!I158)))</f>
        <v/>
      </c>
      <c r="CJ164" s="300" t="str">
        <f ca="true">+IF(OFFSET('Water Data'!$I$29,0,10*ROW('Water Data'!I158))="","",OFFSET('Water Data'!$I$29,0,10*ROW('Water Data'!I158)))</f>
        <v/>
      </c>
      <c r="CK164" s="300" t="str">
        <f ca="true">+IF(OFFSET('Sanitation Data'!$D$28,0,10*ROW('Sanitation Data'!D158))="","",OFFSET('Sanitation Data'!$D$28,0,10*ROW('Sanitation Data'!D158)))</f>
        <v/>
      </c>
      <c r="CL164" s="300" t="str">
        <f ca="true">+IF(OFFSET('Sanitation Data'!$D$29,0,10*ROW('Sanitation Data'!D158))="","",OFFSET('Sanitation Data'!$D$29,0,10*ROW('Sanitation Data'!D158)))</f>
        <v/>
      </c>
      <c r="CM164" s="300" t="str">
        <f ca="true">+IF(OFFSET('Sanitation Data'!$D$30,0,10*ROW('Sanitation Data'!D158))="","",OFFSET('Sanitation Data'!$D$30,0,10*ROW('Sanitation Data'!D158)))</f>
        <v/>
      </c>
      <c r="CN164" s="300" t="str">
        <f ca="true">+IF(OFFSET('Sanitation Data'!$D$31,0,10*ROW('Sanitation Data'!D158))="","",OFFSET('Sanitation Data'!$D$31,0,10*ROW('Sanitation Data'!D158)))</f>
        <v/>
      </c>
      <c r="CO164" s="300" t="str">
        <f ca="true">+IF(OFFSET('Sanitation Data'!$D$32,0,10*ROW('Sanitation Data'!D158))="","",OFFSET('Sanitation Data'!$D$32,0,10*ROW('Sanitation Data'!D158)))</f>
        <v/>
      </c>
      <c r="CP164" s="300" t="str">
        <f ca="true">+IF(OFFSET('Sanitation Data'!$E$28,0,10*ROW('Sanitation Data'!E158))="","",OFFSET('Sanitation Data'!$E$28,0,10*ROW('Sanitation Data'!E158)))</f>
        <v/>
      </c>
      <c r="CQ164" s="300" t="str">
        <f ca="true">+IF(OFFSET('Sanitation Data'!$E$29,0,10*ROW('Sanitation Data'!E158))="","",OFFSET('Sanitation Data'!$E$29,0,10*ROW('Sanitation Data'!E158)))</f>
        <v/>
      </c>
      <c r="CR164" s="300" t="str">
        <f ca="true">+IF(OFFSET('Sanitation Data'!$E$30,0,10*ROW('Sanitation Data'!E158))="","",OFFSET('Sanitation Data'!$E$30,0,10*ROW('Sanitation Data'!E158)))</f>
        <v/>
      </c>
      <c r="CS164" s="300" t="str">
        <f ca="true">+IF(OFFSET('Sanitation Data'!$E$31,0,10*ROW('Sanitation Data'!E158))="","",OFFSET('Sanitation Data'!$E$31,0,10*ROW('Sanitation Data'!E158)))</f>
        <v/>
      </c>
      <c r="CT164" s="300" t="str">
        <f ca="true">+IF(OFFSET('Sanitation Data'!$E$32,0,10*ROW('Sanitation Data'!E158))="","",OFFSET('Sanitation Data'!$E$32,0,10*ROW('Sanitation Data'!E158)))</f>
        <v/>
      </c>
      <c r="CU164" s="300" t="str">
        <f ca="true">+IF(OFFSET('Sanitation Data'!$F$28,0,10*ROW('Sanitation Data'!F158))="","",OFFSET('Sanitation Data'!$F$28,0,10*ROW('Sanitation Data'!F158)))</f>
        <v/>
      </c>
      <c r="CV164" s="300" t="str">
        <f ca="true">+IF(OFFSET('Sanitation Data'!$F$29,0,10*ROW('Sanitation Data'!F158))="","",OFFSET('Sanitation Data'!$F$29,0,10*ROW('Sanitation Data'!F158)))</f>
        <v/>
      </c>
      <c r="CW164" s="300" t="str">
        <f ca="true">+IF(OFFSET('Sanitation Data'!$F$30,0,10*ROW('Sanitation Data'!F158))="","",OFFSET('Sanitation Data'!$F$30,0,10*ROW('Sanitation Data'!F158)))</f>
        <v/>
      </c>
      <c r="CX164" s="300" t="str">
        <f ca="true">+IF(OFFSET('Sanitation Data'!$F$31,0,10*ROW('Sanitation Data'!F158))="","",OFFSET('Sanitation Data'!$F$31,0,10*ROW('Sanitation Data'!F158)))</f>
        <v/>
      </c>
      <c r="CY164" s="300" t="str">
        <f ca="true">+IF(OFFSET('Sanitation Data'!$F$32,0,10*ROW('Sanitation Data'!F158))="","",OFFSET('Sanitation Data'!$F$32,0,10*ROW('Sanitation Data'!F158)))</f>
        <v/>
      </c>
      <c r="CZ164" s="300" t="str">
        <f ca="true">+IF(OFFSET('Sanitation Data'!$G$28,0,10*ROW('Sanitation Data'!G158))="","",OFFSET('Sanitation Data'!$G$28,0,10*ROW('Sanitation Data'!G158)))</f>
        <v/>
      </c>
      <c r="DA164" s="300" t="str">
        <f ca="true">+IF(OFFSET('Sanitation Data'!$G$29,0,10*ROW('Sanitation Data'!G158))="","",OFFSET('Sanitation Data'!$G$29,0,10*ROW('Sanitation Data'!G158)))</f>
        <v/>
      </c>
      <c r="DB164" s="300" t="str">
        <f ca="true">+IF(OFFSET('Sanitation Data'!$G$30,0,10*ROW('Sanitation Data'!G158))="","",OFFSET('Sanitation Data'!$G$30,0,10*ROW('Sanitation Data'!G158)))</f>
        <v/>
      </c>
      <c r="DC164" s="300" t="str">
        <f ca="true">+IF(OFFSET('Sanitation Data'!$G$31,0,10*ROW('Sanitation Data'!G158))="","",OFFSET('Sanitation Data'!$G$31,0,10*ROW('Sanitation Data'!G158)))</f>
        <v/>
      </c>
      <c r="DD164" s="300" t="str">
        <f ca="true">+IF(OFFSET('Sanitation Data'!$G$32,0,10*ROW('Sanitation Data'!G158))="","",OFFSET('Sanitation Data'!$G$32,0,10*ROW('Sanitation Data'!G158)))</f>
        <v/>
      </c>
      <c r="DE164" s="300" t="str">
        <f ca="true">+IF(OFFSET('Sanitation Data'!$H$28,0,10*ROW('Sanitation Data'!H158))="","",OFFSET('Sanitation Data'!$H$28,0,10*ROW('Sanitation Data'!H158)))</f>
        <v/>
      </c>
      <c r="DF164" s="300" t="str">
        <f ca="true">+IF(OFFSET('Sanitation Data'!$H$29,0,10*ROW('Sanitation Data'!H158))="","",OFFSET('Sanitation Data'!$H$29,0,10*ROW('Sanitation Data'!H158)))</f>
        <v/>
      </c>
      <c r="DG164" s="300" t="str">
        <f ca="true">+IF(OFFSET('Sanitation Data'!$H$30,0,10*ROW('Sanitation Data'!H158))="","",OFFSET('Sanitation Data'!$H$30,0,10*ROW('Sanitation Data'!H158)))</f>
        <v/>
      </c>
      <c r="DH164" s="300" t="str">
        <f ca="true">+IF(OFFSET('Sanitation Data'!$H$31,0,10*ROW('Sanitation Data'!H158))="","",OFFSET('Sanitation Data'!$H$31,0,10*ROW('Sanitation Data'!H158)))</f>
        <v/>
      </c>
      <c r="DI164" s="300" t="str">
        <f ca="true">+IF(OFFSET('Sanitation Data'!$H$32,0,10*ROW('Sanitation Data'!H158))="","",OFFSET('Sanitation Data'!$H$32,0,10*ROW('Sanitation Data'!H158)))</f>
        <v/>
      </c>
      <c r="DJ164" s="300" t="str">
        <f ca="true">+IF(OFFSET('Sanitation Data'!$I$28,0,10*ROW('Sanitation Data'!I158))="","",OFFSET('Sanitation Data'!$I$28,0,10*ROW('Sanitation Data'!I158)))</f>
        <v/>
      </c>
      <c r="DK164" s="300" t="str">
        <f ca="true">+IF(OFFSET('Sanitation Data'!$I$29,0,10*ROW('Sanitation Data'!I158))="","",OFFSET('Sanitation Data'!$I$29,0,10*ROW('Sanitation Data'!I158)))</f>
        <v/>
      </c>
      <c r="DL164" s="300" t="str">
        <f ca="true">+IF(OFFSET('Sanitation Data'!$I$30,0,10*ROW('Sanitation Data'!I158))="","",OFFSET('Sanitation Data'!$I$30,0,10*ROW('Sanitation Data'!I158)))</f>
        <v/>
      </c>
      <c r="DM164" s="300" t="str">
        <f ca="true">+IF(OFFSET('Sanitation Data'!$I$31,0,10*ROW('Sanitation Data'!I158))="","",OFFSET('Sanitation Data'!$I$31,0,10*ROW('Sanitation Data'!I158)))</f>
        <v/>
      </c>
      <c r="DN164" s="300" t="str">
        <f ca="true">+IF(OFFSET('Sanitation Data'!$I$32,0,10*ROW('Sanitation Data'!I158))="","",OFFSET('Sanitation Data'!$I$32,0,10*ROW('Sanitation Data'!I158)))</f>
        <v/>
      </c>
      <c r="DO164" s="300" t="str">
        <f ca="true">+IF(OFFSET('Hygiene Data'!$D$11,0,10*ROW('Hygiene Data'!D158))="","",OFFSET('Hygiene Data'!$D$11,0,10*ROW('Hygiene Data'!D158)))</f>
        <v/>
      </c>
      <c r="DP164" s="300" t="str">
        <f ca="true">+IF(OFFSET('Hygiene Data'!$D$12,0,10*ROW('Hygiene Data'!D158))="","",OFFSET('Hygiene Data'!$D$12,0,10*ROW('Hygiene Data'!D158)))</f>
        <v/>
      </c>
      <c r="DQ164" s="300" t="str">
        <f ca="true">+IF(OFFSET('Hygiene Data'!$D$13,0,10*ROW('Hygiene Data'!D158))="","",OFFSET('Hygiene Data'!$D$13,0,10*ROW('Hygiene Data'!D158)))</f>
        <v/>
      </c>
      <c r="DR164" s="300" t="str">
        <f ca="true">+IF(OFFSET('Hygiene Data'!$E$11,0,10*ROW('Hygiene Data'!E158))="","",OFFSET('Hygiene Data'!$E$11,0,10*ROW('Hygiene Data'!E158)))</f>
        <v/>
      </c>
      <c r="DS164" s="300" t="str">
        <f ca="true">+IF(OFFSET('Hygiene Data'!$E$12,0,10*ROW('Hygiene Data'!E158))="","",OFFSET('Hygiene Data'!$E$12,0,10*ROW('Hygiene Data'!E158)))</f>
        <v/>
      </c>
      <c r="DT164" s="300" t="str">
        <f ca="true">+IF(OFFSET('Hygiene Data'!$E$13,0,10*ROW('Hygiene Data'!E158))="","",OFFSET('Hygiene Data'!$E$13,0,10*ROW('Hygiene Data'!E158)))</f>
        <v/>
      </c>
      <c r="DU164" s="300" t="str">
        <f ca="true">+IF(OFFSET('Hygiene Data'!$F$11,0,10*ROW('Hygiene Data'!F158))="","",OFFSET('Hygiene Data'!$F$11,0,10*ROW('Hygiene Data'!F158)))</f>
        <v/>
      </c>
      <c r="DV164" s="300" t="str">
        <f ca="true">+IF(OFFSET('Hygiene Data'!$F$12,0,10*ROW('Hygiene Data'!F158))="","",OFFSET('Hygiene Data'!$F$12,0,10*ROW('Hygiene Data'!F158)))</f>
        <v/>
      </c>
      <c r="DW164" s="300" t="str">
        <f ca="true">+IF(OFFSET('Hygiene Data'!$F$13,0,10*ROW('Hygiene Data'!F158))="","",OFFSET('Hygiene Data'!$F$13,0,10*ROW('Hygiene Data'!F158)))</f>
        <v/>
      </c>
      <c r="DX164" s="300" t="str">
        <f ca="true">+IF(OFFSET('Hygiene Data'!$G$11,0,10*ROW('Hygiene Data'!G158))="","",OFFSET('Hygiene Data'!$G$11,0,10*ROW('Hygiene Data'!G158)))</f>
        <v/>
      </c>
      <c r="DY164" s="300" t="str">
        <f ca="true">+IF(OFFSET('Hygiene Data'!$G$12,0,10*ROW('Hygiene Data'!G158))="","",OFFSET('Hygiene Data'!$G$12,0,10*ROW('Hygiene Data'!G158)))</f>
        <v/>
      </c>
      <c r="DZ164" s="300" t="str">
        <f ca="true">+IF(OFFSET('Hygiene Data'!$G$13,0,10*ROW('Hygiene Data'!G158))="","",OFFSET('Hygiene Data'!$G$13,0,10*ROW('Hygiene Data'!G158)))</f>
        <v/>
      </c>
      <c r="EA164" s="300" t="str">
        <f ca="true">+IF(OFFSET('Hygiene Data'!$H$11,0,10*ROW('Hygiene Data'!H158))="","",OFFSET('Hygiene Data'!$H$11,0,10*ROW('Hygiene Data'!H158)))</f>
        <v/>
      </c>
      <c r="EB164" s="300" t="str">
        <f ca="true">+IF(OFFSET('Hygiene Data'!$H$12,0,10*ROW('Hygiene Data'!H158))="","",OFFSET('Hygiene Data'!$H$12,0,10*ROW('Hygiene Data'!H158)))</f>
        <v/>
      </c>
      <c r="EC164" s="300" t="str">
        <f ca="true">+IF(OFFSET('Hygiene Data'!$H$13,0,10*ROW('Hygiene Data'!H158))="","",OFFSET('Hygiene Data'!$H$13,0,10*ROW('Hygiene Data'!H158)))</f>
        <v/>
      </c>
      <c r="ED164" s="300" t="str">
        <f ca="true">+IF(OFFSET('Hygiene Data'!$I$11,0,10*ROW('Hygiene Data'!I158))="","",OFFSET('Hygiene Data'!$I$11,0,10*ROW('Hygiene Data'!I158)))</f>
        <v/>
      </c>
      <c r="EE164" s="300" t="str">
        <f ca="true">+IF(OFFSET('Hygiene Data'!$I$12,0,10*ROW('Hygiene Data'!I158))="","",OFFSET('Hygiene Data'!$I$12,0,10*ROW('Hygiene Data'!I158)))</f>
        <v/>
      </c>
      <c r="EF164" s="300"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57"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0"/>
      <c r="BS165" s="300" t="str">
        <f ca="true">+IF(OFFSET('Water Data'!$D$27,0,10*ROW('Water Data'!D159))="","",OFFSET('Water Data'!$D$27,0,10*ROW('Water Data'!D159)))</f>
        <v/>
      </c>
      <c r="BT165" s="300" t="str">
        <f ca="true">+IF(OFFSET('Water Data'!$D$28,0,10*ROW('Water Data'!D159))="","",OFFSET('Water Data'!$D$28,0,10*ROW('Water Data'!D159)))</f>
        <v/>
      </c>
      <c r="BU165" s="300" t="str">
        <f ca="true">+IF(OFFSET('Water Data'!$D$29,0,10*ROW('Water Data'!D159))="","",OFFSET('Water Data'!$D$29,0,10*ROW('Water Data'!D159)))</f>
        <v/>
      </c>
      <c r="BV165" s="300" t="str">
        <f ca="true">+IF(OFFSET('Water Data'!$E$27,0,10*ROW('Water Data'!E159))="","",OFFSET('Water Data'!$E$27,0,10*ROW('Water Data'!E159)))</f>
        <v/>
      </c>
      <c r="BW165" s="300" t="str">
        <f ca="true">+IF(OFFSET('Water Data'!$E$28,0,10*ROW('Water Data'!E159))="","",OFFSET('Water Data'!$E$28,0,10*ROW('Water Data'!E159)))</f>
        <v/>
      </c>
      <c r="BX165" s="300" t="str">
        <f ca="true">+IF(OFFSET('Water Data'!$E$29,0,10*ROW('Water Data'!E159))="","",OFFSET('Water Data'!$E$29,0,10*ROW('Water Data'!E159)))</f>
        <v/>
      </c>
      <c r="BY165" s="300" t="str">
        <f ca="true">+IF(OFFSET('Water Data'!$F$27,0,10*ROW('Water Data'!F159))="","",OFFSET('Water Data'!$F$27,0,10*ROW('Water Data'!F159)))</f>
        <v/>
      </c>
      <c r="BZ165" s="300" t="str">
        <f ca="true">+IF(OFFSET('Water Data'!$F$28,0,10*ROW('Water Data'!F159))="","",OFFSET('Water Data'!$F$28,0,10*ROW('Water Data'!F159)))</f>
        <v/>
      </c>
      <c r="CA165" s="300" t="str">
        <f ca="true">+IF(OFFSET('Water Data'!$F$29,0,10*ROW('Water Data'!F159))="","",OFFSET('Water Data'!$F$29,0,10*ROW('Water Data'!F159)))</f>
        <v/>
      </c>
      <c r="CB165" s="300" t="str">
        <f ca="true">+IF(OFFSET('Water Data'!$G$27,0,10*ROW('Water Data'!G159))="","",OFFSET('Water Data'!$G$27,0,10*ROW('Water Data'!G159)))</f>
        <v/>
      </c>
      <c r="CC165" s="300" t="str">
        <f ca="true">+IF(OFFSET('Water Data'!$G$28,0,10*ROW('Water Data'!G159))="","",OFFSET('Water Data'!$G$28,0,10*ROW('Water Data'!G159)))</f>
        <v/>
      </c>
      <c r="CD165" s="300" t="str">
        <f ca="true">+IF(OFFSET('Water Data'!$G$29,0,10*ROW('Water Data'!G159))="","",OFFSET('Water Data'!$G$29,0,10*ROW('Water Data'!G159)))</f>
        <v/>
      </c>
      <c r="CE165" s="300" t="str">
        <f ca="true">+IF(OFFSET('Water Data'!$H$27,0,10*ROW('Water Data'!H159))="","",OFFSET('Water Data'!$H$27,0,10*ROW('Water Data'!H159)))</f>
        <v/>
      </c>
      <c r="CF165" s="300" t="str">
        <f ca="true">+IF(OFFSET('Water Data'!$H$28,0,10*ROW('Water Data'!H159))="","",OFFSET('Water Data'!$H$28,0,10*ROW('Water Data'!H159)))</f>
        <v/>
      </c>
      <c r="CG165" s="300" t="str">
        <f ca="true">+IF(OFFSET('Water Data'!$H$29,0,10*ROW('Water Data'!H159))="","",OFFSET('Water Data'!$H$29,0,10*ROW('Water Data'!H159)))</f>
        <v/>
      </c>
      <c r="CH165" s="300" t="str">
        <f ca="true">+IF(OFFSET('Water Data'!$I$27,0,10*ROW('Water Data'!I159))="","",OFFSET('Water Data'!$I$27,0,10*ROW('Water Data'!I159)))</f>
        <v/>
      </c>
      <c r="CI165" s="300" t="str">
        <f ca="true">+IF(OFFSET('Water Data'!$I$28,0,10*ROW('Water Data'!I159))="","",OFFSET('Water Data'!$I$28,0,10*ROW('Water Data'!I159)))</f>
        <v/>
      </c>
      <c r="CJ165" s="300" t="str">
        <f ca="true">+IF(OFFSET('Water Data'!$I$29,0,10*ROW('Water Data'!I159))="","",OFFSET('Water Data'!$I$29,0,10*ROW('Water Data'!I159)))</f>
        <v/>
      </c>
      <c r="CK165" s="300" t="str">
        <f ca="true">+IF(OFFSET('Sanitation Data'!$D$28,0,10*ROW('Sanitation Data'!D159))="","",OFFSET('Sanitation Data'!$D$28,0,10*ROW('Sanitation Data'!D159)))</f>
        <v/>
      </c>
      <c r="CL165" s="300" t="str">
        <f ca="true">+IF(OFFSET('Sanitation Data'!$D$29,0,10*ROW('Sanitation Data'!D159))="","",OFFSET('Sanitation Data'!$D$29,0,10*ROW('Sanitation Data'!D159)))</f>
        <v/>
      </c>
      <c r="CM165" s="300" t="str">
        <f ca="true">+IF(OFFSET('Sanitation Data'!$D$30,0,10*ROW('Sanitation Data'!D159))="","",OFFSET('Sanitation Data'!$D$30,0,10*ROW('Sanitation Data'!D159)))</f>
        <v/>
      </c>
      <c r="CN165" s="300" t="str">
        <f ca="true">+IF(OFFSET('Sanitation Data'!$D$31,0,10*ROW('Sanitation Data'!D159))="","",OFFSET('Sanitation Data'!$D$31,0,10*ROW('Sanitation Data'!D159)))</f>
        <v/>
      </c>
      <c r="CO165" s="300" t="str">
        <f ca="true">+IF(OFFSET('Sanitation Data'!$D$32,0,10*ROW('Sanitation Data'!D159))="","",OFFSET('Sanitation Data'!$D$32,0,10*ROW('Sanitation Data'!D159)))</f>
        <v/>
      </c>
      <c r="CP165" s="300" t="str">
        <f ca="true">+IF(OFFSET('Sanitation Data'!$E$28,0,10*ROW('Sanitation Data'!E159))="","",OFFSET('Sanitation Data'!$E$28,0,10*ROW('Sanitation Data'!E159)))</f>
        <v/>
      </c>
      <c r="CQ165" s="300" t="str">
        <f ca="true">+IF(OFFSET('Sanitation Data'!$E$29,0,10*ROW('Sanitation Data'!E159))="","",OFFSET('Sanitation Data'!$E$29,0,10*ROW('Sanitation Data'!E159)))</f>
        <v/>
      </c>
      <c r="CR165" s="300" t="str">
        <f ca="true">+IF(OFFSET('Sanitation Data'!$E$30,0,10*ROW('Sanitation Data'!E159))="","",OFFSET('Sanitation Data'!$E$30,0,10*ROW('Sanitation Data'!E159)))</f>
        <v/>
      </c>
      <c r="CS165" s="300" t="str">
        <f ca="true">+IF(OFFSET('Sanitation Data'!$E$31,0,10*ROW('Sanitation Data'!E159))="","",OFFSET('Sanitation Data'!$E$31,0,10*ROW('Sanitation Data'!E159)))</f>
        <v/>
      </c>
      <c r="CT165" s="300" t="str">
        <f ca="true">+IF(OFFSET('Sanitation Data'!$E$32,0,10*ROW('Sanitation Data'!E159))="","",OFFSET('Sanitation Data'!$E$32,0,10*ROW('Sanitation Data'!E159)))</f>
        <v/>
      </c>
      <c r="CU165" s="300" t="str">
        <f ca="true">+IF(OFFSET('Sanitation Data'!$F$28,0,10*ROW('Sanitation Data'!F159))="","",OFFSET('Sanitation Data'!$F$28,0,10*ROW('Sanitation Data'!F159)))</f>
        <v/>
      </c>
      <c r="CV165" s="300" t="str">
        <f ca="true">+IF(OFFSET('Sanitation Data'!$F$29,0,10*ROW('Sanitation Data'!F159))="","",OFFSET('Sanitation Data'!$F$29,0,10*ROW('Sanitation Data'!F159)))</f>
        <v/>
      </c>
      <c r="CW165" s="300" t="str">
        <f ca="true">+IF(OFFSET('Sanitation Data'!$F$30,0,10*ROW('Sanitation Data'!F159))="","",OFFSET('Sanitation Data'!$F$30,0,10*ROW('Sanitation Data'!F159)))</f>
        <v/>
      </c>
      <c r="CX165" s="300" t="str">
        <f ca="true">+IF(OFFSET('Sanitation Data'!$F$31,0,10*ROW('Sanitation Data'!F159))="","",OFFSET('Sanitation Data'!$F$31,0,10*ROW('Sanitation Data'!F159)))</f>
        <v/>
      </c>
      <c r="CY165" s="300" t="str">
        <f ca="true">+IF(OFFSET('Sanitation Data'!$F$32,0,10*ROW('Sanitation Data'!F159))="","",OFFSET('Sanitation Data'!$F$32,0,10*ROW('Sanitation Data'!F159)))</f>
        <v/>
      </c>
      <c r="CZ165" s="300" t="str">
        <f ca="true">+IF(OFFSET('Sanitation Data'!$G$28,0,10*ROW('Sanitation Data'!G159))="","",OFFSET('Sanitation Data'!$G$28,0,10*ROW('Sanitation Data'!G159)))</f>
        <v/>
      </c>
      <c r="DA165" s="300" t="str">
        <f ca="true">+IF(OFFSET('Sanitation Data'!$G$29,0,10*ROW('Sanitation Data'!G159))="","",OFFSET('Sanitation Data'!$G$29,0,10*ROW('Sanitation Data'!G159)))</f>
        <v/>
      </c>
      <c r="DB165" s="300" t="str">
        <f ca="true">+IF(OFFSET('Sanitation Data'!$G$30,0,10*ROW('Sanitation Data'!G159))="","",OFFSET('Sanitation Data'!$G$30,0,10*ROW('Sanitation Data'!G159)))</f>
        <v/>
      </c>
      <c r="DC165" s="300" t="str">
        <f ca="true">+IF(OFFSET('Sanitation Data'!$G$31,0,10*ROW('Sanitation Data'!G159))="","",OFFSET('Sanitation Data'!$G$31,0,10*ROW('Sanitation Data'!G159)))</f>
        <v/>
      </c>
      <c r="DD165" s="300" t="str">
        <f ca="true">+IF(OFFSET('Sanitation Data'!$G$32,0,10*ROW('Sanitation Data'!G159))="","",OFFSET('Sanitation Data'!$G$32,0,10*ROW('Sanitation Data'!G159)))</f>
        <v/>
      </c>
      <c r="DE165" s="300" t="str">
        <f ca="true">+IF(OFFSET('Sanitation Data'!$H$28,0,10*ROW('Sanitation Data'!H159))="","",OFFSET('Sanitation Data'!$H$28,0,10*ROW('Sanitation Data'!H159)))</f>
        <v/>
      </c>
      <c r="DF165" s="300" t="str">
        <f ca="true">+IF(OFFSET('Sanitation Data'!$H$29,0,10*ROW('Sanitation Data'!H159))="","",OFFSET('Sanitation Data'!$H$29,0,10*ROW('Sanitation Data'!H159)))</f>
        <v/>
      </c>
      <c r="DG165" s="300" t="str">
        <f ca="true">+IF(OFFSET('Sanitation Data'!$H$30,0,10*ROW('Sanitation Data'!H159))="","",OFFSET('Sanitation Data'!$H$30,0,10*ROW('Sanitation Data'!H159)))</f>
        <v/>
      </c>
      <c r="DH165" s="300" t="str">
        <f ca="true">+IF(OFFSET('Sanitation Data'!$H$31,0,10*ROW('Sanitation Data'!H159))="","",OFFSET('Sanitation Data'!$H$31,0,10*ROW('Sanitation Data'!H159)))</f>
        <v/>
      </c>
      <c r="DI165" s="300" t="str">
        <f ca="true">+IF(OFFSET('Sanitation Data'!$H$32,0,10*ROW('Sanitation Data'!H159))="","",OFFSET('Sanitation Data'!$H$32,0,10*ROW('Sanitation Data'!H159)))</f>
        <v/>
      </c>
      <c r="DJ165" s="300" t="str">
        <f ca="true">+IF(OFFSET('Sanitation Data'!$I$28,0,10*ROW('Sanitation Data'!I159))="","",OFFSET('Sanitation Data'!$I$28,0,10*ROW('Sanitation Data'!I159)))</f>
        <v/>
      </c>
      <c r="DK165" s="300" t="str">
        <f ca="true">+IF(OFFSET('Sanitation Data'!$I$29,0,10*ROW('Sanitation Data'!I159))="","",OFFSET('Sanitation Data'!$I$29,0,10*ROW('Sanitation Data'!I159)))</f>
        <v/>
      </c>
      <c r="DL165" s="300" t="str">
        <f ca="true">+IF(OFFSET('Sanitation Data'!$I$30,0,10*ROW('Sanitation Data'!I159))="","",OFFSET('Sanitation Data'!$I$30,0,10*ROW('Sanitation Data'!I159)))</f>
        <v/>
      </c>
      <c r="DM165" s="300" t="str">
        <f ca="true">+IF(OFFSET('Sanitation Data'!$I$31,0,10*ROW('Sanitation Data'!I159))="","",OFFSET('Sanitation Data'!$I$31,0,10*ROW('Sanitation Data'!I159)))</f>
        <v/>
      </c>
      <c r="DN165" s="300" t="str">
        <f ca="true">+IF(OFFSET('Sanitation Data'!$I$32,0,10*ROW('Sanitation Data'!I159))="","",OFFSET('Sanitation Data'!$I$32,0,10*ROW('Sanitation Data'!I159)))</f>
        <v/>
      </c>
      <c r="DO165" s="300" t="str">
        <f ca="true">+IF(OFFSET('Hygiene Data'!$D$11,0,10*ROW('Hygiene Data'!D159))="","",OFFSET('Hygiene Data'!$D$11,0,10*ROW('Hygiene Data'!D159)))</f>
        <v/>
      </c>
      <c r="DP165" s="300" t="str">
        <f ca="true">+IF(OFFSET('Hygiene Data'!$D$12,0,10*ROW('Hygiene Data'!D159))="","",OFFSET('Hygiene Data'!$D$12,0,10*ROW('Hygiene Data'!D159)))</f>
        <v/>
      </c>
      <c r="DQ165" s="300" t="str">
        <f ca="true">+IF(OFFSET('Hygiene Data'!$D$13,0,10*ROW('Hygiene Data'!D159))="","",OFFSET('Hygiene Data'!$D$13,0,10*ROW('Hygiene Data'!D159)))</f>
        <v/>
      </c>
      <c r="DR165" s="300" t="str">
        <f ca="true">+IF(OFFSET('Hygiene Data'!$E$11,0,10*ROW('Hygiene Data'!E159))="","",OFFSET('Hygiene Data'!$E$11,0,10*ROW('Hygiene Data'!E159)))</f>
        <v/>
      </c>
      <c r="DS165" s="300" t="str">
        <f ca="true">+IF(OFFSET('Hygiene Data'!$E$12,0,10*ROW('Hygiene Data'!E159))="","",OFFSET('Hygiene Data'!$E$12,0,10*ROW('Hygiene Data'!E159)))</f>
        <v/>
      </c>
      <c r="DT165" s="300" t="str">
        <f ca="true">+IF(OFFSET('Hygiene Data'!$E$13,0,10*ROW('Hygiene Data'!E159))="","",OFFSET('Hygiene Data'!$E$13,0,10*ROW('Hygiene Data'!E159)))</f>
        <v/>
      </c>
      <c r="DU165" s="300" t="str">
        <f ca="true">+IF(OFFSET('Hygiene Data'!$F$11,0,10*ROW('Hygiene Data'!F159))="","",OFFSET('Hygiene Data'!$F$11,0,10*ROW('Hygiene Data'!F159)))</f>
        <v/>
      </c>
      <c r="DV165" s="300" t="str">
        <f ca="true">+IF(OFFSET('Hygiene Data'!$F$12,0,10*ROW('Hygiene Data'!F159))="","",OFFSET('Hygiene Data'!$F$12,0,10*ROW('Hygiene Data'!F159)))</f>
        <v/>
      </c>
      <c r="DW165" s="300" t="str">
        <f ca="true">+IF(OFFSET('Hygiene Data'!$F$13,0,10*ROW('Hygiene Data'!F159))="","",OFFSET('Hygiene Data'!$F$13,0,10*ROW('Hygiene Data'!F159)))</f>
        <v/>
      </c>
      <c r="DX165" s="300" t="str">
        <f ca="true">+IF(OFFSET('Hygiene Data'!$G$11,0,10*ROW('Hygiene Data'!G159))="","",OFFSET('Hygiene Data'!$G$11,0,10*ROW('Hygiene Data'!G159)))</f>
        <v/>
      </c>
      <c r="DY165" s="300" t="str">
        <f ca="true">+IF(OFFSET('Hygiene Data'!$G$12,0,10*ROW('Hygiene Data'!G159))="","",OFFSET('Hygiene Data'!$G$12,0,10*ROW('Hygiene Data'!G159)))</f>
        <v/>
      </c>
      <c r="DZ165" s="300" t="str">
        <f ca="true">+IF(OFFSET('Hygiene Data'!$G$13,0,10*ROW('Hygiene Data'!G159))="","",OFFSET('Hygiene Data'!$G$13,0,10*ROW('Hygiene Data'!G159)))</f>
        <v/>
      </c>
      <c r="EA165" s="300" t="str">
        <f ca="true">+IF(OFFSET('Hygiene Data'!$H$11,0,10*ROW('Hygiene Data'!H159))="","",OFFSET('Hygiene Data'!$H$11,0,10*ROW('Hygiene Data'!H159)))</f>
        <v/>
      </c>
      <c r="EB165" s="300" t="str">
        <f ca="true">+IF(OFFSET('Hygiene Data'!$H$12,0,10*ROW('Hygiene Data'!H159))="","",OFFSET('Hygiene Data'!$H$12,0,10*ROW('Hygiene Data'!H159)))</f>
        <v/>
      </c>
      <c r="EC165" s="300" t="str">
        <f ca="true">+IF(OFFSET('Hygiene Data'!$H$13,0,10*ROW('Hygiene Data'!H159))="","",OFFSET('Hygiene Data'!$H$13,0,10*ROW('Hygiene Data'!H159)))</f>
        <v/>
      </c>
      <c r="ED165" s="300" t="str">
        <f ca="true">+IF(OFFSET('Hygiene Data'!$I$11,0,10*ROW('Hygiene Data'!I159))="","",OFFSET('Hygiene Data'!$I$11,0,10*ROW('Hygiene Data'!I159)))</f>
        <v/>
      </c>
      <c r="EE165" s="300" t="str">
        <f ca="true">+IF(OFFSET('Hygiene Data'!$I$12,0,10*ROW('Hygiene Data'!I159))="","",OFFSET('Hygiene Data'!$I$12,0,10*ROW('Hygiene Data'!I159)))</f>
        <v/>
      </c>
      <c r="EF165" s="300"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57"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0"/>
      <c r="BS166" s="300" t="str">
        <f ca="true">+IF(OFFSET('Water Data'!$D$27,0,10*ROW('Water Data'!D160))="","",OFFSET('Water Data'!$D$27,0,10*ROW('Water Data'!D160)))</f>
        <v/>
      </c>
      <c r="BT166" s="300" t="str">
        <f ca="true">+IF(OFFSET('Water Data'!$D$28,0,10*ROW('Water Data'!D160))="","",OFFSET('Water Data'!$D$28,0,10*ROW('Water Data'!D160)))</f>
        <v/>
      </c>
      <c r="BU166" s="300" t="str">
        <f ca="true">+IF(OFFSET('Water Data'!$D$29,0,10*ROW('Water Data'!D160))="","",OFFSET('Water Data'!$D$29,0,10*ROW('Water Data'!D160)))</f>
        <v/>
      </c>
      <c r="BV166" s="300" t="str">
        <f ca="true">+IF(OFFSET('Water Data'!$E$27,0,10*ROW('Water Data'!E160))="","",OFFSET('Water Data'!$E$27,0,10*ROW('Water Data'!E160)))</f>
        <v/>
      </c>
      <c r="BW166" s="300" t="str">
        <f ca="true">+IF(OFFSET('Water Data'!$E$28,0,10*ROW('Water Data'!E160))="","",OFFSET('Water Data'!$E$28,0,10*ROW('Water Data'!E160)))</f>
        <v/>
      </c>
      <c r="BX166" s="300" t="str">
        <f ca="true">+IF(OFFSET('Water Data'!$E$29,0,10*ROW('Water Data'!E160))="","",OFFSET('Water Data'!$E$29,0,10*ROW('Water Data'!E160)))</f>
        <v/>
      </c>
      <c r="BY166" s="300" t="str">
        <f ca="true">+IF(OFFSET('Water Data'!$F$27,0,10*ROW('Water Data'!F160))="","",OFFSET('Water Data'!$F$27,0,10*ROW('Water Data'!F160)))</f>
        <v/>
      </c>
      <c r="BZ166" s="300" t="str">
        <f ca="true">+IF(OFFSET('Water Data'!$F$28,0,10*ROW('Water Data'!F160))="","",OFFSET('Water Data'!$F$28,0,10*ROW('Water Data'!F160)))</f>
        <v/>
      </c>
      <c r="CA166" s="300" t="str">
        <f ca="true">+IF(OFFSET('Water Data'!$F$29,0,10*ROW('Water Data'!F160))="","",OFFSET('Water Data'!$F$29,0,10*ROW('Water Data'!F160)))</f>
        <v/>
      </c>
      <c r="CB166" s="300" t="str">
        <f ca="true">+IF(OFFSET('Water Data'!$G$27,0,10*ROW('Water Data'!G160))="","",OFFSET('Water Data'!$G$27,0,10*ROW('Water Data'!G160)))</f>
        <v/>
      </c>
      <c r="CC166" s="300" t="str">
        <f ca="true">+IF(OFFSET('Water Data'!$G$28,0,10*ROW('Water Data'!G160))="","",OFFSET('Water Data'!$G$28,0,10*ROW('Water Data'!G160)))</f>
        <v/>
      </c>
      <c r="CD166" s="300" t="str">
        <f ca="true">+IF(OFFSET('Water Data'!$G$29,0,10*ROW('Water Data'!G160))="","",OFFSET('Water Data'!$G$29,0,10*ROW('Water Data'!G160)))</f>
        <v/>
      </c>
      <c r="CE166" s="300" t="str">
        <f ca="true">+IF(OFFSET('Water Data'!$H$27,0,10*ROW('Water Data'!H160))="","",OFFSET('Water Data'!$H$27,0,10*ROW('Water Data'!H160)))</f>
        <v/>
      </c>
      <c r="CF166" s="300" t="str">
        <f ca="true">+IF(OFFSET('Water Data'!$H$28,0,10*ROW('Water Data'!H160))="","",OFFSET('Water Data'!$H$28,0,10*ROW('Water Data'!H160)))</f>
        <v/>
      </c>
      <c r="CG166" s="300" t="str">
        <f ca="true">+IF(OFFSET('Water Data'!$H$29,0,10*ROW('Water Data'!H160))="","",OFFSET('Water Data'!$H$29,0,10*ROW('Water Data'!H160)))</f>
        <v/>
      </c>
      <c r="CH166" s="300" t="str">
        <f ca="true">+IF(OFFSET('Water Data'!$I$27,0,10*ROW('Water Data'!I160))="","",OFFSET('Water Data'!$I$27,0,10*ROW('Water Data'!I160)))</f>
        <v/>
      </c>
      <c r="CI166" s="300" t="str">
        <f ca="true">+IF(OFFSET('Water Data'!$I$28,0,10*ROW('Water Data'!I160))="","",OFFSET('Water Data'!$I$28,0,10*ROW('Water Data'!I160)))</f>
        <v/>
      </c>
      <c r="CJ166" s="300" t="str">
        <f ca="true">+IF(OFFSET('Water Data'!$I$29,0,10*ROW('Water Data'!I160))="","",OFFSET('Water Data'!$I$29,0,10*ROW('Water Data'!I160)))</f>
        <v/>
      </c>
      <c r="CK166" s="300" t="str">
        <f ca="true">+IF(OFFSET('Sanitation Data'!$D$28,0,10*ROW('Sanitation Data'!D160))="","",OFFSET('Sanitation Data'!$D$28,0,10*ROW('Sanitation Data'!D160)))</f>
        <v/>
      </c>
      <c r="CL166" s="300" t="str">
        <f ca="true">+IF(OFFSET('Sanitation Data'!$D$29,0,10*ROW('Sanitation Data'!D160))="","",OFFSET('Sanitation Data'!$D$29,0,10*ROW('Sanitation Data'!D160)))</f>
        <v/>
      </c>
      <c r="CM166" s="300" t="str">
        <f ca="true">+IF(OFFSET('Sanitation Data'!$D$30,0,10*ROW('Sanitation Data'!D160))="","",OFFSET('Sanitation Data'!$D$30,0,10*ROW('Sanitation Data'!D160)))</f>
        <v/>
      </c>
      <c r="CN166" s="300" t="str">
        <f ca="true">+IF(OFFSET('Sanitation Data'!$D$31,0,10*ROW('Sanitation Data'!D160))="","",OFFSET('Sanitation Data'!$D$31,0,10*ROW('Sanitation Data'!D160)))</f>
        <v/>
      </c>
      <c r="CO166" s="300" t="str">
        <f ca="true">+IF(OFFSET('Sanitation Data'!$D$32,0,10*ROW('Sanitation Data'!D160))="","",OFFSET('Sanitation Data'!$D$32,0,10*ROW('Sanitation Data'!D160)))</f>
        <v/>
      </c>
      <c r="CP166" s="300" t="str">
        <f ca="true">+IF(OFFSET('Sanitation Data'!$E$28,0,10*ROW('Sanitation Data'!E160))="","",OFFSET('Sanitation Data'!$E$28,0,10*ROW('Sanitation Data'!E160)))</f>
        <v/>
      </c>
      <c r="CQ166" s="300" t="str">
        <f ca="true">+IF(OFFSET('Sanitation Data'!$E$29,0,10*ROW('Sanitation Data'!E160))="","",OFFSET('Sanitation Data'!$E$29,0,10*ROW('Sanitation Data'!E160)))</f>
        <v/>
      </c>
      <c r="CR166" s="300" t="str">
        <f ca="true">+IF(OFFSET('Sanitation Data'!$E$30,0,10*ROW('Sanitation Data'!E160))="","",OFFSET('Sanitation Data'!$E$30,0,10*ROW('Sanitation Data'!E160)))</f>
        <v/>
      </c>
      <c r="CS166" s="300" t="str">
        <f ca="true">+IF(OFFSET('Sanitation Data'!$E$31,0,10*ROW('Sanitation Data'!E160))="","",OFFSET('Sanitation Data'!$E$31,0,10*ROW('Sanitation Data'!E160)))</f>
        <v/>
      </c>
      <c r="CT166" s="300" t="str">
        <f ca="true">+IF(OFFSET('Sanitation Data'!$E$32,0,10*ROW('Sanitation Data'!E160))="","",OFFSET('Sanitation Data'!$E$32,0,10*ROW('Sanitation Data'!E160)))</f>
        <v/>
      </c>
      <c r="CU166" s="300" t="str">
        <f ca="true">+IF(OFFSET('Sanitation Data'!$F$28,0,10*ROW('Sanitation Data'!F160))="","",OFFSET('Sanitation Data'!$F$28,0,10*ROW('Sanitation Data'!F160)))</f>
        <v/>
      </c>
      <c r="CV166" s="300" t="str">
        <f ca="true">+IF(OFFSET('Sanitation Data'!$F$29,0,10*ROW('Sanitation Data'!F160))="","",OFFSET('Sanitation Data'!$F$29,0,10*ROW('Sanitation Data'!F160)))</f>
        <v/>
      </c>
      <c r="CW166" s="300" t="str">
        <f ca="true">+IF(OFFSET('Sanitation Data'!$F$30,0,10*ROW('Sanitation Data'!F160))="","",OFFSET('Sanitation Data'!$F$30,0,10*ROW('Sanitation Data'!F160)))</f>
        <v/>
      </c>
      <c r="CX166" s="300" t="str">
        <f ca="true">+IF(OFFSET('Sanitation Data'!$F$31,0,10*ROW('Sanitation Data'!F160))="","",OFFSET('Sanitation Data'!$F$31,0,10*ROW('Sanitation Data'!F160)))</f>
        <v/>
      </c>
      <c r="CY166" s="300" t="str">
        <f ca="true">+IF(OFFSET('Sanitation Data'!$F$32,0,10*ROW('Sanitation Data'!F160))="","",OFFSET('Sanitation Data'!$F$32,0,10*ROW('Sanitation Data'!F160)))</f>
        <v/>
      </c>
      <c r="CZ166" s="300" t="str">
        <f ca="true">+IF(OFFSET('Sanitation Data'!$G$28,0,10*ROW('Sanitation Data'!G160))="","",OFFSET('Sanitation Data'!$G$28,0,10*ROW('Sanitation Data'!G160)))</f>
        <v/>
      </c>
      <c r="DA166" s="300" t="str">
        <f ca="true">+IF(OFFSET('Sanitation Data'!$G$29,0,10*ROW('Sanitation Data'!G160))="","",OFFSET('Sanitation Data'!$G$29,0,10*ROW('Sanitation Data'!G160)))</f>
        <v/>
      </c>
      <c r="DB166" s="300" t="str">
        <f ca="true">+IF(OFFSET('Sanitation Data'!$G$30,0,10*ROW('Sanitation Data'!G160))="","",OFFSET('Sanitation Data'!$G$30,0,10*ROW('Sanitation Data'!G160)))</f>
        <v/>
      </c>
      <c r="DC166" s="300" t="str">
        <f ca="true">+IF(OFFSET('Sanitation Data'!$G$31,0,10*ROW('Sanitation Data'!G160))="","",OFFSET('Sanitation Data'!$G$31,0,10*ROW('Sanitation Data'!G160)))</f>
        <v/>
      </c>
      <c r="DD166" s="300" t="str">
        <f ca="true">+IF(OFFSET('Sanitation Data'!$G$32,0,10*ROW('Sanitation Data'!G160))="","",OFFSET('Sanitation Data'!$G$32,0,10*ROW('Sanitation Data'!G160)))</f>
        <v/>
      </c>
      <c r="DE166" s="300" t="str">
        <f ca="true">+IF(OFFSET('Sanitation Data'!$H$28,0,10*ROW('Sanitation Data'!H160))="","",OFFSET('Sanitation Data'!$H$28,0,10*ROW('Sanitation Data'!H160)))</f>
        <v/>
      </c>
      <c r="DF166" s="300" t="str">
        <f ca="true">+IF(OFFSET('Sanitation Data'!$H$29,0,10*ROW('Sanitation Data'!H160))="","",OFFSET('Sanitation Data'!$H$29,0,10*ROW('Sanitation Data'!H160)))</f>
        <v/>
      </c>
      <c r="DG166" s="300" t="str">
        <f ca="true">+IF(OFFSET('Sanitation Data'!$H$30,0,10*ROW('Sanitation Data'!H160))="","",OFFSET('Sanitation Data'!$H$30,0,10*ROW('Sanitation Data'!H160)))</f>
        <v/>
      </c>
      <c r="DH166" s="300" t="str">
        <f ca="true">+IF(OFFSET('Sanitation Data'!$H$31,0,10*ROW('Sanitation Data'!H160))="","",OFFSET('Sanitation Data'!$H$31,0,10*ROW('Sanitation Data'!H160)))</f>
        <v/>
      </c>
      <c r="DI166" s="300" t="str">
        <f ca="true">+IF(OFFSET('Sanitation Data'!$H$32,0,10*ROW('Sanitation Data'!H160))="","",OFFSET('Sanitation Data'!$H$32,0,10*ROW('Sanitation Data'!H160)))</f>
        <v/>
      </c>
      <c r="DJ166" s="300" t="str">
        <f ca="true">+IF(OFFSET('Sanitation Data'!$I$28,0,10*ROW('Sanitation Data'!I160))="","",OFFSET('Sanitation Data'!$I$28,0,10*ROW('Sanitation Data'!I160)))</f>
        <v/>
      </c>
      <c r="DK166" s="300" t="str">
        <f ca="true">+IF(OFFSET('Sanitation Data'!$I$29,0,10*ROW('Sanitation Data'!I160))="","",OFFSET('Sanitation Data'!$I$29,0,10*ROW('Sanitation Data'!I160)))</f>
        <v/>
      </c>
      <c r="DL166" s="300" t="str">
        <f ca="true">+IF(OFFSET('Sanitation Data'!$I$30,0,10*ROW('Sanitation Data'!I160))="","",OFFSET('Sanitation Data'!$I$30,0,10*ROW('Sanitation Data'!I160)))</f>
        <v/>
      </c>
      <c r="DM166" s="300" t="str">
        <f ca="true">+IF(OFFSET('Sanitation Data'!$I$31,0,10*ROW('Sanitation Data'!I160))="","",OFFSET('Sanitation Data'!$I$31,0,10*ROW('Sanitation Data'!I160)))</f>
        <v/>
      </c>
      <c r="DN166" s="300" t="str">
        <f ca="true">+IF(OFFSET('Sanitation Data'!$I$32,0,10*ROW('Sanitation Data'!I160))="","",OFFSET('Sanitation Data'!$I$32,0,10*ROW('Sanitation Data'!I160)))</f>
        <v/>
      </c>
      <c r="DO166" s="300" t="str">
        <f ca="true">+IF(OFFSET('Hygiene Data'!$D$11,0,10*ROW('Hygiene Data'!D160))="","",OFFSET('Hygiene Data'!$D$11,0,10*ROW('Hygiene Data'!D160)))</f>
        <v/>
      </c>
      <c r="DP166" s="300" t="str">
        <f ca="true">+IF(OFFSET('Hygiene Data'!$D$12,0,10*ROW('Hygiene Data'!D160))="","",OFFSET('Hygiene Data'!$D$12,0,10*ROW('Hygiene Data'!D160)))</f>
        <v/>
      </c>
      <c r="DQ166" s="300" t="str">
        <f ca="true">+IF(OFFSET('Hygiene Data'!$D$13,0,10*ROW('Hygiene Data'!D160))="","",OFFSET('Hygiene Data'!$D$13,0,10*ROW('Hygiene Data'!D160)))</f>
        <v/>
      </c>
      <c r="DR166" s="300" t="str">
        <f ca="true">+IF(OFFSET('Hygiene Data'!$E$11,0,10*ROW('Hygiene Data'!E160))="","",OFFSET('Hygiene Data'!$E$11,0,10*ROW('Hygiene Data'!E160)))</f>
        <v/>
      </c>
      <c r="DS166" s="300" t="str">
        <f ca="true">+IF(OFFSET('Hygiene Data'!$E$12,0,10*ROW('Hygiene Data'!E160))="","",OFFSET('Hygiene Data'!$E$12,0,10*ROW('Hygiene Data'!E160)))</f>
        <v/>
      </c>
      <c r="DT166" s="300" t="str">
        <f ca="true">+IF(OFFSET('Hygiene Data'!$E$13,0,10*ROW('Hygiene Data'!E160))="","",OFFSET('Hygiene Data'!$E$13,0,10*ROW('Hygiene Data'!E160)))</f>
        <v/>
      </c>
      <c r="DU166" s="300" t="str">
        <f ca="true">+IF(OFFSET('Hygiene Data'!$F$11,0,10*ROW('Hygiene Data'!F160))="","",OFFSET('Hygiene Data'!$F$11,0,10*ROW('Hygiene Data'!F160)))</f>
        <v/>
      </c>
      <c r="DV166" s="300" t="str">
        <f ca="true">+IF(OFFSET('Hygiene Data'!$F$12,0,10*ROW('Hygiene Data'!F160))="","",OFFSET('Hygiene Data'!$F$12,0,10*ROW('Hygiene Data'!F160)))</f>
        <v/>
      </c>
      <c r="DW166" s="300" t="str">
        <f ca="true">+IF(OFFSET('Hygiene Data'!$F$13,0,10*ROW('Hygiene Data'!F160))="","",OFFSET('Hygiene Data'!$F$13,0,10*ROW('Hygiene Data'!F160)))</f>
        <v/>
      </c>
      <c r="DX166" s="300" t="str">
        <f ca="true">+IF(OFFSET('Hygiene Data'!$G$11,0,10*ROW('Hygiene Data'!G160))="","",OFFSET('Hygiene Data'!$G$11,0,10*ROW('Hygiene Data'!G160)))</f>
        <v/>
      </c>
      <c r="DY166" s="300" t="str">
        <f ca="true">+IF(OFFSET('Hygiene Data'!$G$12,0,10*ROW('Hygiene Data'!G160))="","",OFFSET('Hygiene Data'!$G$12,0,10*ROW('Hygiene Data'!G160)))</f>
        <v/>
      </c>
      <c r="DZ166" s="300" t="str">
        <f ca="true">+IF(OFFSET('Hygiene Data'!$G$13,0,10*ROW('Hygiene Data'!G160))="","",OFFSET('Hygiene Data'!$G$13,0,10*ROW('Hygiene Data'!G160)))</f>
        <v/>
      </c>
      <c r="EA166" s="300" t="str">
        <f ca="true">+IF(OFFSET('Hygiene Data'!$H$11,0,10*ROW('Hygiene Data'!H160))="","",OFFSET('Hygiene Data'!$H$11,0,10*ROW('Hygiene Data'!H160)))</f>
        <v/>
      </c>
      <c r="EB166" s="300" t="str">
        <f ca="true">+IF(OFFSET('Hygiene Data'!$H$12,0,10*ROW('Hygiene Data'!H160))="","",OFFSET('Hygiene Data'!$H$12,0,10*ROW('Hygiene Data'!H160)))</f>
        <v/>
      </c>
      <c r="EC166" s="300" t="str">
        <f ca="true">+IF(OFFSET('Hygiene Data'!$H$13,0,10*ROW('Hygiene Data'!H160))="","",OFFSET('Hygiene Data'!$H$13,0,10*ROW('Hygiene Data'!H160)))</f>
        <v/>
      </c>
      <c r="ED166" s="300" t="str">
        <f ca="true">+IF(OFFSET('Hygiene Data'!$I$11,0,10*ROW('Hygiene Data'!I160))="","",OFFSET('Hygiene Data'!$I$11,0,10*ROW('Hygiene Data'!I160)))</f>
        <v/>
      </c>
      <c r="EE166" s="300" t="str">
        <f ca="true">+IF(OFFSET('Hygiene Data'!$I$12,0,10*ROW('Hygiene Data'!I160))="","",OFFSET('Hygiene Data'!$I$12,0,10*ROW('Hygiene Data'!I160)))</f>
        <v/>
      </c>
      <c r="EF166" s="300"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57"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0"/>
      <c r="BS167" s="300" t="str">
        <f ca="true">+IF(OFFSET('Water Data'!$D$27,0,10*ROW('Water Data'!D161))="","",OFFSET('Water Data'!$D$27,0,10*ROW('Water Data'!D161)))</f>
        <v/>
      </c>
      <c r="BT167" s="300" t="str">
        <f ca="true">+IF(OFFSET('Water Data'!$D$28,0,10*ROW('Water Data'!D161))="","",OFFSET('Water Data'!$D$28,0,10*ROW('Water Data'!D161)))</f>
        <v/>
      </c>
      <c r="BU167" s="300" t="str">
        <f ca="true">+IF(OFFSET('Water Data'!$D$29,0,10*ROW('Water Data'!D161))="","",OFFSET('Water Data'!$D$29,0,10*ROW('Water Data'!D161)))</f>
        <v/>
      </c>
      <c r="BV167" s="300" t="str">
        <f ca="true">+IF(OFFSET('Water Data'!$E$27,0,10*ROW('Water Data'!E161))="","",OFFSET('Water Data'!$E$27,0,10*ROW('Water Data'!E161)))</f>
        <v/>
      </c>
      <c r="BW167" s="300" t="str">
        <f ca="true">+IF(OFFSET('Water Data'!$E$28,0,10*ROW('Water Data'!E161))="","",OFFSET('Water Data'!$E$28,0,10*ROW('Water Data'!E161)))</f>
        <v/>
      </c>
      <c r="BX167" s="300" t="str">
        <f ca="true">+IF(OFFSET('Water Data'!$E$29,0,10*ROW('Water Data'!E161))="","",OFFSET('Water Data'!$E$29,0,10*ROW('Water Data'!E161)))</f>
        <v/>
      </c>
      <c r="BY167" s="300" t="str">
        <f ca="true">+IF(OFFSET('Water Data'!$F$27,0,10*ROW('Water Data'!F161))="","",OFFSET('Water Data'!$F$27,0,10*ROW('Water Data'!F161)))</f>
        <v/>
      </c>
      <c r="BZ167" s="300" t="str">
        <f ca="true">+IF(OFFSET('Water Data'!$F$28,0,10*ROW('Water Data'!F161))="","",OFFSET('Water Data'!$F$28,0,10*ROW('Water Data'!F161)))</f>
        <v/>
      </c>
      <c r="CA167" s="300" t="str">
        <f ca="true">+IF(OFFSET('Water Data'!$F$29,0,10*ROW('Water Data'!F161))="","",OFFSET('Water Data'!$F$29,0,10*ROW('Water Data'!F161)))</f>
        <v/>
      </c>
      <c r="CB167" s="300" t="str">
        <f ca="true">+IF(OFFSET('Water Data'!$G$27,0,10*ROW('Water Data'!G161))="","",OFFSET('Water Data'!$G$27,0,10*ROW('Water Data'!G161)))</f>
        <v/>
      </c>
      <c r="CC167" s="300" t="str">
        <f ca="true">+IF(OFFSET('Water Data'!$G$28,0,10*ROW('Water Data'!G161))="","",OFFSET('Water Data'!$G$28,0,10*ROW('Water Data'!G161)))</f>
        <v/>
      </c>
      <c r="CD167" s="300" t="str">
        <f ca="true">+IF(OFFSET('Water Data'!$G$29,0,10*ROW('Water Data'!G161))="","",OFFSET('Water Data'!$G$29,0,10*ROW('Water Data'!G161)))</f>
        <v/>
      </c>
      <c r="CE167" s="300" t="str">
        <f ca="true">+IF(OFFSET('Water Data'!$H$27,0,10*ROW('Water Data'!H161))="","",OFFSET('Water Data'!$H$27,0,10*ROW('Water Data'!H161)))</f>
        <v/>
      </c>
      <c r="CF167" s="300" t="str">
        <f ca="true">+IF(OFFSET('Water Data'!$H$28,0,10*ROW('Water Data'!H161))="","",OFFSET('Water Data'!$H$28,0,10*ROW('Water Data'!H161)))</f>
        <v/>
      </c>
      <c r="CG167" s="300" t="str">
        <f ca="true">+IF(OFFSET('Water Data'!$H$29,0,10*ROW('Water Data'!H161))="","",OFFSET('Water Data'!$H$29,0,10*ROW('Water Data'!H161)))</f>
        <v/>
      </c>
      <c r="CH167" s="300" t="str">
        <f ca="true">+IF(OFFSET('Water Data'!$I$27,0,10*ROW('Water Data'!I161))="","",OFFSET('Water Data'!$I$27,0,10*ROW('Water Data'!I161)))</f>
        <v/>
      </c>
      <c r="CI167" s="300" t="str">
        <f ca="true">+IF(OFFSET('Water Data'!$I$28,0,10*ROW('Water Data'!I161))="","",OFFSET('Water Data'!$I$28,0,10*ROW('Water Data'!I161)))</f>
        <v/>
      </c>
      <c r="CJ167" s="300" t="str">
        <f ca="true">+IF(OFFSET('Water Data'!$I$29,0,10*ROW('Water Data'!I161))="","",OFFSET('Water Data'!$I$29,0,10*ROW('Water Data'!I161)))</f>
        <v/>
      </c>
      <c r="CK167" s="300" t="str">
        <f ca="true">+IF(OFFSET('Sanitation Data'!$D$28,0,10*ROW('Sanitation Data'!D161))="","",OFFSET('Sanitation Data'!$D$28,0,10*ROW('Sanitation Data'!D161)))</f>
        <v/>
      </c>
      <c r="CL167" s="300" t="str">
        <f ca="true">+IF(OFFSET('Sanitation Data'!$D$29,0,10*ROW('Sanitation Data'!D161))="","",OFFSET('Sanitation Data'!$D$29,0,10*ROW('Sanitation Data'!D161)))</f>
        <v/>
      </c>
      <c r="CM167" s="300" t="str">
        <f ca="true">+IF(OFFSET('Sanitation Data'!$D$30,0,10*ROW('Sanitation Data'!D161))="","",OFFSET('Sanitation Data'!$D$30,0,10*ROW('Sanitation Data'!D161)))</f>
        <v/>
      </c>
      <c r="CN167" s="300" t="str">
        <f ca="true">+IF(OFFSET('Sanitation Data'!$D$31,0,10*ROW('Sanitation Data'!D161))="","",OFFSET('Sanitation Data'!$D$31,0,10*ROW('Sanitation Data'!D161)))</f>
        <v/>
      </c>
      <c r="CO167" s="300" t="str">
        <f ca="true">+IF(OFFSET('Sanitation Data'!$D$32,0,10*ROW('Sanitation Data'!D161))="","",OFFSET('Sanitation Data'!$D$32,0,10*ROW('Sanitation Data'!D161)))</f>
        <v/>
      </c>
      <c r="CP167" s="300" t="str">
        <f ca="true">+IF(OFFSET('Sanitation Data'!$E$28,0,10*ROW('Sanitation Data'!E161))="","",OFFSET('Sanitation Data'!$E$28,0,10*ROW('Sanitation Data'!E161)))</f>
        <v/>
      </c>
      <c r="CQ167" s="300" t="str">
        <f ca="true">+IF(OFFSET('Sanitation Data'!$E$29,0,10*ROW('Sanitation Data'!E161))="","",OFFSET('Sanitation Data'!$E$29,0,10*ROW('Sanitation Data'!E161)))</f>
        <v/>
      </c>
      <c r="CR167" s="300" t="str">
        <f ca="true">+IF(OFFSET('Sanitation Data'!$E$30,0,10*ROW('Sanitation Data'!E161))="","",OFFSET('Sanitation Data'!$E$30,0,10*ROW('Sanitation Data'!E161)))</f>
        <v/>
      </c>
      <c r="CS167" s="300" t="str">
        <f ca="true">+IF(OFFSET('Sanitation Data'!$E$31,0,10*ROW('Sanitation Data'!E161))="","",OFFSET('Sanitation Data'!$E$31,0,10*ROW('Sanitation Data'!E161)))</f>
        <v/>
      </c>
      <c r="CT167" s="300" t="str">
        <f ca="true">+IF(OFFSET('Sanitation Data'!$E$32,0,10*ROW('Sanitation Data'!E161))="","",OFFSET('Sanitation Data'!$E$32,0,10*ROW('Sanitation Data'!E161)))</f>
        <v/>
      </c>
      <c r="CU167" s="300" t="str">
        <f ca="true">+IF(OFFSET('Sanitation Data'!$F$28,0,10*ROW('Sanitation Data'!F161))="","",OFFSET('Sanitation Data'!$F$28,0,10*ROW('Sanitation Data'!F161)))</f>
        <v/>
      </c>
      <c r="CV167" s="300" t="str">
        <f ca="true">+IF(OFFSET('Sanitation Data'!$F$29,0,10*ROW('Sanitation Data'!F161))="","",OFFSET('Sanitation Data'!$F$29,0,10*ROW('Sanitation Data'!F161)))</f>
        <v/>
      </c>
      <c r="CW167" s="300" t="str">
        <f ca="true">+IF(OFFSET('Sanitation Data'!$F$30,0,10*ROW('Sanitation Data'!F161))="","",OFFSET('Sanitation Data'!$F$30,0,10*ROW('Sanitation Data'!F161)))</f>
        <v/>
      </c>
      <c r="CX167" s="300" t="str">
        <f ca="true">+IF(OFFSET('Sanitation Data'!$F$31,0,10*ROW('Sanitation Data'!F161))="","",OFFSET('Sanitation Data'!$F$31,0,10*ROW('Sanitation Data'!F161)))</f>
        <v/>
      </c>
      <c r="CY167" s="300" t="str">
        <f ca="true">+IF(OFFSET('Sanitation Data'!$F$32,0,10*ROW('Sanitation Data'!F161))="","",OFFSET('Sanitation Data'!$F$32,0,10*ROW('Sanitation Data'!F161)))</f>
        <v/>
      </c>
      <c r="CZ167" s="300" t="str">
        <f ca="true">+IF(OFFSET('Sanitation Data'!$G$28,0,10*ROW('Sanitation Data'!G161))="","",OFFSET('Sanitation Data'!$G$28,0,10*ROW('Sanitation Data'!G161)))</f>
        <v/>
      </c>
      <c r="DA167" s="300" t="str">
        <f ca="true">+IF(OFFSET('Sanitation Data'!$G$29,0,10*ROW('Sanitation Data'!G161))="","",OFFSET('Sanitation Data'!$G$29,0,10*ROW('Sanitation Data'!G161)))</f>
        <v/>
      </c>
      <c r="DB167" s="300" t="str">
        <f ca="true">+IF(OFFSET('Sanitation Data'!$G$30,0,10*ROW('Sanitation Data'!G161))="","",OFFSET('Sanitation Data'!$G$30,0,10*ROW('Sanitation Data'!G161)))</f>
        <v/>
      </c>
      <c r="DC167" s="300" t="str">
        <f ca="true">+IF(OFFSET('Sanitation Data'!$G$31,0,10*ROW('Sanitation Data'!G161))="","",OFFSET('Sanitation Data'!$G$31,0,10*ROW('Sanitation Data'!G161)))</f>
        <v/>
      </c>
      <c r="DD167" s="300" t="str">
        <f ca="true">+IF(OFFSET('Sanitation Data'!$G$32,0,10*ROW('Sanitation Data'!G161))="","",OFFSET('Sanitation Data'!$G$32,0,10*ROW('Sanitation Data'!G161)))</f>
        <v/>
      </c>
      <c r="DE167" s="300" t="str">
        <f ca="true">+IF(OFFSET('Sanitation Data'!$H$28,0,10*ROW('Sanitation Data'!H161))="","",OFFSET('Sanitation Data'!$H$28,0,10*ROW('Sanitation Data'!H161)))</f>
        <v/>
      </c>
      <c r="DF167" s="300" t="str">
        <f ca="true">+IF(OFFSET('Sanitation Data'!$H$29,0,10*ROW('Sanitation Data'!H161))="","",OFFSET('Sanitation Data'!$H$29,0,10*ROW('Sanitation Data'!H161)))</f>
        <v/>
      </c>
      <c r="DG167" s="300" t="str">
        <f ca="true">+IF(OFFSET('Sanitation Data'!$H$30,0,10*ROW('Sanitation Data'!H161))="","",OFFSET('Sanitation Data'!$H$30,0,10*ROW('Sanitation Data'!H161)))</f>
        <v/>
      </c>
      <c r="DH167" s="300" t="str">
        <f ca="true">+IF(OFFSET('Sanitation Data'!$H$31,0,10*ROW('Sanitation Data'!H161))="","",OFFSET('Sanitation Data'!$H$31,0,10*ROW('Sanitation Data'!H161)))</f>
        <v/>
      </c>
      <c r="DI167" s="300" t="str">
        <f ca="true">+IF(OFFSET('Sanitation Data'!$H$32,0,10*ROW('Sanitation Data'!H161))="","",OFFSET('Sanitation Data'!$H$32,0,10*ROW('Sanitation Data'!H161)))</f>
        <v/>
      </c>
      <c r="DJ167" s="300" t="str">
        <f ca="true">+IF(OFFSET('Sanitation Data'!$I$28,0,10*ROW('Sanitation Data'!I161))="","",OFFSET('Sanitation Data'!$I$28,0,10*ROW('Sanitation Data'!I161)))</f>
        <v/>
      </c>
      <c r="DK167" s="300" t="str">
        <f ca="true">+IF(OFFSET('Sanitation Data'!$I$29,0,10*ROW('Sanitation Data'!I161))="","",OFFSET('Sanitation Data'!$I$29,0,10*ROW('Sanitation Data'!I161)))</f>
        <v/>
      </c>
      <c r="DL167" s="300" t="str">
        <f ca="true">+IF(OFFSET('Sanitation Data'!$I$30,0,10*ROW('Sanitation Data'!I161))="","",OFFSET('Sanitation Data'!$I$30,0,10*ROW('Sanitation Data'!I161)))</f>
        <v/>
      </c>
      <c r="DM167" s="300" t="str">
        <f ca="true">+IF(OFFSET('Sanitation Data'!$I$31,0,10*ROW('Sanitation Data'!I161))="","",OFFSET('Sanitation Data'!$I$31,0,10*ROW('Sanitation Data'!I161)))</f>
        <v/>
      </c>
      <c r="DN167" s="300" t="str">
        <f ca="true">+IF(OFFSET('Sanitation Data'!$I$32,0,10*ROW('Sanitation Data'!I161))="","",OFFSET('Sanitation Data'!$I$32,0,10*ROW('Sanitation Data'!I161)))</f>
        <v/>
      </c>
      <c r="DO167" s="300" t="str">
        <f ca="true">+IF(OFFSET('Hygiene Data'!$D$11,0,10*ROW('Hygiene Data'!D161))="","",OFFSET('Hygiene Data'!$D$11,0,10*ROW('Hygiene Data'!D161)))</f>
        <v/>
      </c>
      <c r="DP167" s="300" t="str">
        <f ca="true">+IF(OFFSET('Hygiene Data'!$D$12,0,10*ROW('Hygiene Data'!D161))="","",OFFSET('Hygiene Data'!$D$12,0,10*ROW('Hygiene Data'!D161)))</f>
        <v/>
      </c>
      <c r="DQ167" s="300" t="str">
        <f ca="true">+IF(OFFSET('Hygiene Data'!$D$13,0,10*ROW('Hygiene Data'!D161))="","",OFFSET('Hygiene Data'!$D$13,0,10*ROW('Hygiene Data'!D161)))</f>
        <v/>
      </c>
      <c r="DR167" s="300" t="str">
        <f ca="true">+IF(OFFSET('Hygiene Data'!$E$11,0,10*ROW('Hygiene Data'!E161))="","",OFFSET('Hygiene Data'!$E$11,0,10*ROW('Hygiene Data'!E161)))</f>
        <v/>
      </c>
      <c r="DS167" s="300" t="str">
        <f ca="true">+IF(OFFSET('Hygiene Data'!$E$12,0,10*ROW('Hygiene Data'!E161))="","",OFFSET('Hygiene Data'!$E$12,0,10*ROW('Hygiene Data'!E161)))</f>
        <v/>
      </c>
      <c r="DT167" s="300" t="str">
        <f ca="true">+IF(OFFSET('Hygiene Data'!$E$13,0,10*ROW('Hygiene Data'!E161))="","",OFFSET('Hygiene Data'!$E$13,0,10*ROW('Hygiene Data'!E161)))</f>
        <v/>
      </c>
      <c r="DU167" s="300" t="str">
        <f ca="true">+IF(OFFSET('Hygiene Data'!$F$11,0,10*ROW('Hygiene Data'!F161))="","",OFFSET('Hygiene Data'!$F$11,0,10*ROW('Hygiene Data'!F161)))</f>
        <v/>
      </c>
      <c r="DV167" s="300" t="str">
        <f ca="true">+IF(OFFSET('Hygiene Data'!$F$12,0,10*ROW('Hygiene Data'!F161))="","",OFFSET('Hygiene Data'!$F$12,0,10*ROW('Hygiene Data'!F161)))</f>
        <v/>
      </c>
      <c r="DW167" s="300" t="str">
        <f ca="true">+IF(OFFSET('Hygiene Data'!$F$13,0,10*ROW('Hygiene Data'!F161))="","",OFFSET('Hygiene Data'!$F$13,0,10*ROW('Hygiene Data'!F161)))</f>
        <v/>
      </c>
      <c r="DX167" s="300" t="str">
        <f ca="true">+IF(OFFSET('Hygiene Data'!$G$11,0,10*ROW('Hygiene Data'!G161))="","",OFFSET('Hygiene Data'!$G$11,0,10*ROW('Hygiene Data'!G161)))</f>
        <v/>
      </c>
      <c r="DY167" s="300" t="str">
        <f ca="true">+IF(OFFSET('Hygiene Data'!$G$12,0,10*ROW('Hygiene Data'!G161))="","",OFFSET('Hygiene Data'!$G$12,0,10*ROW('Hygiene Data'!G161)))</f>
        <v/>
      </c>
      <c r="DZ167" s="300" t="str">
        <f ca="true">+IF(OFFSET('Hygiene Data'!$G$13,0,10*ROW('Hygiene Data'!G161))="","",OFFSET('Hygiene Data'!$G$13,0,10*ROW('Hygiene Data'!G161)))</f>
        <v/>
      </c>
      <c r="EA167" s="300" t="str">
        <f ca="true">+IF(OFFSET('Hygiene Data'!$H$11,0,10*ROW('Hygiene Data'!H161))="","",OFFSET('Hygiene Data'!$H$11,0,10*ROW('Hygiene Data'!H161)))</f>
        <v/>
      </c>
      <c r="EB167" s="300" t="str">
        <f ca="true">+IF(OFFSET('Hygiene Data'!$H$12,0,10*ROW('Hygiene Data'!H161))="","",OFFSET('Hygiene Data'!$H$12,0,10*ROW('Hygiene Data'!H161)))</f>
        <v/>
      </c>
      <c r="EC167" s="300" t="str">
        <f ca="true">+IF(OFFSET('Hygiene Data'!$H$13,0,10*ROW('Hygiene Data'!H161))="","",OFFSET('Hygiene Data'!$H$13,0,10*ROW('Hygiene Data'!H161)))</f>
        <v/>
      </c>
      <c r="ED167" s="300" t="str">
        <f ca="true">+IF(OFFSET('Hygiene Data'!$I$11,0,10*ROW('Hygiene Data'!I161))="","",OFFSET('Hygiene Data'!$I$11,0,10*ROW('Hygiene Data'!I161)))</f>
        <v/>
      </c>
      <c r="EE167" s="300" t="str">
        <f ca="true">+IF(OFFSET('Hygiene Data'!$I$12,0,10*ROW('Hygiene Data'!I161))="","",OFFSET('Hygiene Data'!$I$12,0,10*ROW('Hygiene Data'!I161)))</f>
        <v/>
      </c>
      <c r="EF167" s="300"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57"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0"/>
      <c r="BS168" s="300" t="str">
        <f ca="true">+IF(OFFSET('Water Data'!$D$27,0,10*ROW('Water Data'!D162))="","",OFFSET('Water Data'!$D$27,0,10*ROW('Water Data'!D162)))</f>
        <v/>
      </c>
      <c r="BT168" s="300" t="str">
        <f ca="true">+IF(OFFSET('Water Data'!$D$28,0,10*ROW('Water Data'!D162))="","",OFFSET('Water Data'!$D$28,0,10*ROW('Water Data'!D162)))</f>
        <v/>
      </c>
      <c r="BU168" s="300" t="str">
        <f ca="true">+IF(OFFSET('Water Data'!$D$29,0,10*ROW('Water Data'!D162))="","",OFFSET('Water Data'!$D$29,0,10*ROW('Water Data'!D162)))</f>
        <v/>
      </c>
      <c r="BV168" s="300" t="str">
        <f ca="true">+IF(OFFSET('Water Data'!$E$27,0,10*ROW('Water Data'!E162))="","",OFFSET('Water Data'!$E$27,0,10*ROW('Water Data'!E162)))</f>
        <v/>
      </c>
      <c r="BW168" s="300" t="str">
        <f ca="true">+IF(OFFSET('Water Data'!$E$28,0,10*ROW('Water Data'!E162))="","",OFFSET('Water Data'!$E$28,0,10*ROW('Water Data'!E162)))</f>
        <v/>
      </c>
      <c r="BX168" s="300" t="str">
        <f ca="true">+IF(OFFSET('Water Data'!$E$29,0,10*ROW('Water Data'!E162))="","",OFFSET('Water Data'!$E$29,0,10*ROW('Water Data'!E162)))</f>
        <v/>
      </c>
      <c r="BY168" s="300" t="str">
        <f ca="true">+IF(OFFSET('Water Data'!$F$27,0,10*ROW('Water Data'!F162))="","",OFFSET('Water Data'!$F$27,0,10*ROW('Water Data'!F162)))</f>
        <v/>
      </c>
      <c r="BZ168" s="300" t="str">
        <f ca="true">+IF(OFFSET('Water Data'!$F$28,0,10*ROW('Water Data'!F162))="","",OFFSET('Water Data'!$F$28,0,10*ROW('Water Data'!F162)))</f>
        <v/>
      </c>
      <c r="CA168" s="300" t="str">
        <f ca="true">+IF(OFFSET('Water Data'!$F$29,0,10*ROW('Water Data'!F162))="","",OFFSET('Water Data'!$F$29,0,10*ROW('Water Data'!F162)))</f>
        <v/>
      </c>
      <c r="CB168" s="300" t="str">
        <f ca="true">+IF(OFFSET('Water Data'!$G$27,0,10*ROW('Water Data'!G162))="","",OFFSET('Water Data'!$G$27,0,10*ROW('Water Data'!G162)))</f>
        <v/>
      </c>
      <c r="CC168" s="300" t="str">
        <f ca="true">+IF(OFFSET('Water Data'!$G$28,0,10*ROW('Water Data'!G162))="","",OFFSET('Water Data'!$G$28,0,10*ROW('Water Data'!G162)))</f>
        <v/>
      </c>
      <c r="CD168" s="300" t="str">
        <f ca="true">+IF(OFFSET('Water Data'!$G$29,0,10*ROW('Water Data'!G162))="","",OFFSET('Water Data'!$G$29,0,10*ROW('Water Data'!G162)))</f>
        <v/>
      </c>
      <c r="CE168" s="300" t="str">
        <f ca="true">+IF(OFFSET('Water Data'!$H$27,0,10*ROW('Water Data'!H162))="","",OFFSET('Water Data'!$H$27,0,10*ROW('Water Data'!H162)))</f>
        <v/>
      </c>
      <c r="CF168" s="300" t="str">
        <f ca="true">+IF(OFFSET('Water Data'!$H$28,0,10*ROW('Water Data'!H162))="","",OFFSET('Water Data'!$H$28,0,10*ROW('Water Data'!H162)))</f>
        <v/>
      </c>
      <c r="CG168" s="300" t="str">
        <f ca="true">+IF(OFFSET('Water Data'!$H$29,0,10*ROW('Water Data'!H162))="","",OFFSET('Water Data'!$H$29,0,10*ROW('Water Data'!H162)))</f>
        <v/>
      </c>
      <c r="CH168" s="300" t="str">
        <f ca="true">+IF(OFFSET('Water Data'!$I$27,0,10*ROW('Water Data'!I162))="","",OFFSET('Water Data'!$I$27,0,10*ROW('Water Data'!I162)))</f>
        <v/>
      </c>
      <c r="CI168" s="300" t="str">
        <f ca="true">+IF(OFFSET('Water Data'!$I$28,0,10*ROW('Water Data'!I162))="","",OFFSET('Water Data'!$I$28,0,10*ROW('Water Data'!I162)))</f>
        <v/>
      </c>
      <c r="CJ168" s="300" t="str">
        <f ca="true">+IF(OFFSET('Water Data'!$I$29,0,10*ROW('Water Data'!I162))="","",OFFSET('Water Data'!$I$29,0,10*ROW('Water Data'!I162)))</f>
        <v/>
      </c>
      <c r="CK168" s="300" t="str">
        <f ca="true">+IF(OFFSET('Sanitation Data'!$D$28,0,10*ROW('Sanitation Data'!D162))="","",OFFSET('Sanitation Data'!$D$28,0,10*ROW('Sanitation Data'!D162)))</f>
        <v/>
      </c>
      <c r="CL168" s="300" t="str">
        <f ca="true">+IF(OFFSET('Sanitation Data'!$D$29,0,10*ROW('Sanitation Data'!D162))="","",OFFSET('Sanitation Data'!$D$29,0,10*ROW('Sanitation Data'!D162)))</f>
        <v/>
      </c>
      <c r="CM168" s="300" t="str">
        <f ca="true">+IF(OFFSET('Sanitation Data'!$D$30,0,10*ROW('Sanitation Data'!D162))="","",OFFSET('Sanitation Data'!$D$30,0,10*ROW('Sanitation Data'!D162)))</f>
        <v/>
      </c>
      <c r="CN168" s="300" t="str">
        <f ca="true">+IF(OFFSET('Sanitation Data'!$D$31,0,10*ROW('Sanitation Data'!D162))="","",OFFSET('Sanitation Data'!$D$31,0,10*ROW('Sanitation Data'!D162)))</f>
        <v/>
      </c>
      <c r="CO168" s="300" t="str">
        <f ca="true">+IF(OFFSET('Sanitation Data'!$D$32,0,10*ROW('Sanitation Data'!D162))="","",OFFSET('Sanitation Data'!$D$32,0,10*ROW('Sanitation Data'!D162)))</f>
        <v/>
      </c>
      <c r="CP168" s="300" t="str">
        <f ca="true">+IF(OFFSET('Sanitation Data'!$E$28,0,10*ROW('Sanitation Data'!E162))="","",OFFSET('Sanitation Data'!$E$28,0,10*ROW('Sanitation Data'!E162)))</f>
        <v/>
      </c>
      <c r="CQ168" s="300" t="str">
        <f ca="true">+IF(OFFSET('Sanitation Data'!$E$29,0,10*ROW('Sanitation Data'!E162))="","",OFFSET('Sanitation Data'!$E$29,0,10*ROW('Sanitation Data'!E162)))</f>
        <v/>
      </c>
      <c r="CR168" s="300" t="str">
        <f ca="true">+IF(OFFSET('Sanitation Data'!$E$30,0,10*ROW('Sanitation Data'!E162))="","",OFFSET('Sanitation Data'!$E$30,0,10*ROW('Sanitation Data'!E162)))</f>
        <v/>
      </c>
      <c r="CS168" s="300" t="str">
        <f ca="true">+IF(OFFSET('Sanitation Data'!$E$31,0,10*ROW('Sanitation Data'!E162))="","",OFFSET('Sanitation Data'!$E$31,0,10*ROW('Sanitation Data'!E162)))</f>
        <v/>
      </c>
      <c r="CT168" s="300" t="str">
        <f ca="true">+IF(OFFSET('Sanitation Data'!$E$32,0,10*ROW('Sanitation Data'!E162))="","",OFFSET('Sanitation Data'!$E$32,0,10*ROW('Sanitation Data'!E162)))</f>
        <v/>
      </c>
      <c r="CU168" s="300" t="str">
        <f ca="true">+IF(OFFSET('Sanitation Data'!$F$28,0,10*ROW('Sanitation Data'!F162))="","",OFFSET('Sanitation Data'!$F$28,0,10*ROW('Sanitation Data'!F162)))</f>
        <v/>
      </c>
      <c r="CV168" s="300" t="str">
        <f ca="true">+IF(OFFSET('Sanitation Data'!$F$29,0,10*ROW('Sanitation Data'!F162))="","",OFFSET('Sanitation Data'!$F$29,0,10*ROW('Sanitation Data'!F162)))</f>
        <v/>
      </c>
      <c r="CW168" s="300" t="str">
        <f ca="true">+IF(OFFSET('Sanitation Data'!$F$30,0,10*ROW('Sanitation Data'!F162))="","",OFFSET('Sanitation Data'!$F$30,0,10*ROW('Sanitation Data'!F162)))</f>
        <v/>
      </c>
      <c r="CX168" s="300" t="str">
        <f ca="true">+IF(OFFSET('Sanitation Data'!$F$31,0,10*ROW('Sanitation Data'!F162))="","",OFFSET('Sanitation Data'!$F$31,0,10*ROW('Sanitation Data'!F162)))</f>
        <v/>
      </c>
      <c r="CY168" s="300" t="str">
        <f ca="true">+IF(OFFSET('Sanitation Data'!$F$32,0,10*ROW('Sanitation Data'!F162))="","",OFFSET('Sanitation Data'!$F$32,0,10*ROW('Sanitation Data'!F162)))</f>
        <v/>
      </c>
      <c r="CZ168" s="300" t="str">
        <f ca="true">+IF(OFFSET('Sanitation Data'!$G$28,0,10*ROW('Sanitation Data'!G162))="","",OFFSET('Sanitation Data'!$G$28,0,10*ROW('Sanitation Data'!G162)))</f>
        <v/>
      </c>
      <c r="DA168" s="300" t="str">
        <f ca="true">+IF(OFFSET('Sanitation Data'!$G$29,0,10*ROW('Sanitation Data'!G162))="","",OFFSET('Sanitation Data'!$G$29,0,10*ROW('Sanitation Data'!G162)))</f>
        <v/>
      </c>
      <c r="DB168" s="300" t="str">
        <f ca="true">+IF(OFFSET('Sanitation Data'!$G$30,0,10*ROW('Sanitation Data'!G162))="","",OFFSET('Sanitation Data'!$G$30,0,10*ROW('Sanitation Data'!G162)))</f>
        <v/>
      </c>
      <c r="DC168" s="300" t="str">
        <f ca="true">+IF(OFFSET('Sanitation Data'!$G$31,0,10*ROW('Sanitation Data'!G162))="","",OFFSET('Sanitation Data'!$G$31,0,10*ROW('Sanitation Data'!G162)))</f>
        <v/>
      </c>
      <c r="DD168" s="300" t="str">
        <f ca="true">+IF(OFFSET('Sanitation Data'!$G$32,0,10*ROW('Sanitation Data'!G162))="","",OFFSET('Sanitation Data'!$G$32,0,10*ROW('Sanitation Data'!G162)))</f>
        <v/>
      </c>
      <c r="DE168" s="300" t="str">
        <f ca="true">+IF(OFFSET('Sanitation Data'!$H$28,0,10*ROW('Sanitation Data'!H162))="","",OFFSET('Sanitation Data'!$H$28,0,10*ROW('Sanitation Data'!H162)))</f>
        <v/>
      </c>
      <c r="DF168" s="300" t="str">
        <f ca="true">+IF(OFFSET('Sanitation Data'!$H$29,0,10*ROW('Sanitation Data'!H162))="","",OFFSET('Sanitation Data'!$H$29,0,10*ROW('Sanitation Data'!H162)))</f>
        <v/>
      </c>
      <c r="DG168" s="300" t="str">
        <f ca="true">+IF(OFFSET('Sanitation Data'!$H$30,0,10*ROW('Sanitation Data'!H162))="","",OFFSET('Sanitation Data'!$H$30,0,10*ROW('Sanitation Data'!H162)))</f>
        <v/>
      </c>
      <c r="DH168" s="300" t="str">
        <f ca="true">+IF(OFFSET('Sanitation Data'!$H$31,0,10*ROW('Sanitation Data'!H162))="","",OFFSET('Sanitation Data'!$H$31,0,10*ROW('Sanitation Data'!H162)))</f>
        <v/>
      </c>
      <c r="DI168" s="300" t="str">
        <f ca="true">+IF(OFFSET('Sanitation Data'!$H$32,0,10*ROW('Sanitation Data'!H162))="","",OFFSET('Sanitation Data'!$H$32,0,10*ROW('Sanitation Data'!H162)))</f>
        <v/>
      </c>
      <c r="DJ168" s="300" t="str">
        <f ca="true">+IF(OFFSET('Sanitation Data'!$I$28,0,10*ROW('Sanitation Data'!I162))="","",OFFSET('Sanitation Data'!$I$28,0,10*ROW('Sanitation Data'!I162)))</f>
        <v/>
      </c>
      <c r="DK168" s="300" t="str">
        <f ca="true">+IF(OFFSET('Sanitation Data'!$I$29,0,10*ROW('Sanitation Data'!I162))="","",OFFSET('Sanitation Data'!$I$29,0,10*ROW('Sanitation Data'!I162)))</f>
        <v/>
      </c>
      <c r="DL168" s="300" t="str">
        <f ca="true">+IF(OFFSET('Sanitation Data'!$I$30,0,10*ROW('Sanitation Data'!I162))="","",OFFSET('Sanitation Data'!$I$30,0,10*ROW('Sanitation Data'!I162)))</f>
        <v/>
      </c>
      <c r="DM168" s="300" t="str">
        <f ca="true">+IF(OFFSET('Sanitation Data'!$I$31,0,10*ROW('Sanitation Data'!I162))="","",OFFSET('Sanitation Data'!$I$31,0,10*ROW('Sanitation Data'!I162)))</f>
        <v/>
      </c>
      <c r="DN168" s="300" t="str">
        <f ca="true">+IF(OFFSET('Sanitation Data'!$I$32,0,10*ROW('Sanitation Data'!I162))="","",OFFSET('Sanitation Data'!$I$32,0,10*ROW('Sanitation Data'!I162)))</f>
        <v/>
      </c>
      <c r="DO168" s="300" t="str">
        <f ca="true">+IF(OFFSET('Hygiene Data'!$D$11,0,10*ROW('Hygiene Data'!D162))="","",OFFSET('Hygiene Data'!$D$11,0,10*ROW('Hygiene Data'!D162)))</f>
        <v/>
      </c>
      <c r="DP168" s="300" t="str">
        <f ca="true">+IF(OFFSET('Hygiene Data'!$D$12,0,10*ROW('Hygiene Data'!D162))="","",OFFSET('Hygiene Data'!$D$12,0,10*ROW('Hygiene Data'!D162)))</f>
        <v/>
      </c>
      <c r="DQ168" s="300" t="str">
        <f ca="true">+IF(OFFSET('Hygiene Data'!$D$13,0,10*ROW('Hygiene Data'!D162))="","",OFFSET('Hygiene Data'!$D$13,0,10*ROW('Hygiene Data'!D162)))</f>
        <v/>
      </c>
      <c r="DR168" s="300" t="str">
        <f ca="true">+IF(OFFSET('Hygiene Data'!$E$11,0,10*ROW('Hygiene Data'!E162))="","",OFFSET('Hygiene Data'!$E$11,0,10*ROW('Hygiene Data'!E162)))</f>
        <v/>
      </c>
      <c r="DS168" s="300" t="str">
        <f ca="true">+IF(OFFSET('Hygiene Data'!$E$12,0,10*ROW('Hygiene Data'!E162))="","",OFFSET('Hygiene Data'!$E$12,0,10*ROW('Hygiene Data'!E162)))</f>
        <v/>
      </c>
      <c r="DT168" s="300" t="str">
        <f ca="true">+IF(OFFSET('Hygiene Data'!$E$13,0,10*ROW('Hygiene Data'!E162))="","",OFFSET('Hygiene Data'!$E$13,0,10*ROW('Hygiene Data'!E162)))</f>
        <v/>
      </c>
      <c r="DU168" s="300" t="str">
        <f ca="true">+IF(OFFSET('Hygiene Data'!$F$11,0,10*ROW('Hygiene Data'!F162))="","",OFFSET('Hygiene Data'!$F$11,0,10*ROW('Hygiene Data'!F162)))</f>
        <v/>
      </c>
      <c r="DV168" s="300" t="str">
        <f ca="true">+IF(OFFSET('Hygiene Data'!$F$12,0,10*ROW('Hygiene Data'!F162))="","",OFFSET('Hygiene Data'!$F$12,0,10*ROW('Hygiene Data'!F162)))</f>
        <v/>
      </c>
      <c r="DW168" s="300" t="str">
        <f ca="true">+IF(OFFSET('Hygiene Data'!$F$13,0,10*ROW('Hygiene Data'!F162))="","",OFFSET('Hygiene Data'!$F$13,0,10*ROW('Hygiene Data'!F162)))</f>
        <v/>
      </c>
      <c r="DX168" s="300" t="str">
        <f ca="true">+IF(OFFSET('Hygiene Data'!$G$11,0,10*ROW('Hygiene Data'!G162))="","",OFFSET('Hygiene Data'!$G$11,0,10*ROW('Hygiene Data'!G162)))</f>
        <v/>
      </c>
      <c r="DY168" s="300" t="str">
        <f ca="true">+IF(OFFSET('Hygiene Data'!$G$12,0,10*ROW('Hygiene Data'!G162))="","",OFFSET('Hygiene Data'!$G$12,0,10*ROW('Hygiene Data'!G162)))</f>
        <v/>
      </c>
      <c r="DZ168" s="300" t="str">
        <f ca="true">+IF(OFFSET('Hygiene Data'!$G$13,0,10*ROW('Hygiene Data'!G162))="","",OFFSET('Hygiene Data'!$G$13,0,10*ROW('Hygiene Data'!G162)))</f>
        <v/>
      </c>
      <c r="EA168" s="300" t="str">
        <f ca="true">+IF(OFFSET('Hygiene Data'!$H$11,0,10*ROW('Hygiene Data'!H162))="","",OFFSET('Hygiene Data'!$H$11,0,10*ROW('Hygiene Data'!H162)))</f>
        <v/>
      </c>
      <c r="EB168" s="300" t="str">
        <f ca="true">+IF(OFFSET('Hygiene Data'!$H$12,0,10*ROW('Hygiene Data'!H162))="","",OFFSET('Hygiene Data'!$H$12,0,10*ROW('Hygiene Data'!H162)))</f>
        <v/>
      </c>
      <c r="EC168" s="300" t="str">
        <f ca="true">+IF(OFFSET('Hygiene Data'!$H$13,0,10*ROW('Hygiene Data'!H162))="","",OFFSET('Hygiene Data'!$H$13,0,10*ROW('Hygiene Data'!H162)))</f>
        <v/>
      </c>
      <c r="ED168" s="300" t="str">
        <f ca="true">+IF(OFFSET('Hygiene Data'!$I$11,0,10*ROW('Hygiene Data'!I162))="","",OFFSET('Hygiene Data'!$I$11,0,10*ROW('Hygiene Data'!I162)))</f>
        <v/>
      </c>
      <c r="EE168" s="300" t="str">
        <f ca="true">+IF(OFFSET('Hygiene Data'!$I$12,0,10*ROW('Hygiene Data'!I162))="","",OFFSET('Hygiene Data'!$I$12,0,10*ROW('Hygiene Data'!I162)))</f>
        <v/>
      </c>
      <c r="EF168" s="300"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57"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0"/>
      <c r="BS169" s="300" t="str">
        <f ca="true">+IF(OFFSET('Water Data'!$D$27,0,10*ROW('Water Data'!D163))="","",OFFSET('Water Data'!$D$27,0,10*ROW('Water Data'!D163)))</f>
        <v/>
      </c>
      <c r="BT169" s="300" t="str">
        <f ca="true">+IF(OFFSET('Water Data'!$D$28,0,10*ROW('Water Data'!D163))="","",OFFSET('Water Data'!$D$28,0,10*ROW('Water Data'!D163)))</f>
        <v/>
      </c>
      <c r="BU169" s="300" t="str">
        <f ca="true">+IF(OFFSET('Water Data'!$D$29,0,10*ROW('Water Data'!D163))="","",OFFSET('Water Data'!$D$29,0,10*ROW('Water Data'!D163)))</f>
        <v/>
      </c>
      <c r="BV169" s="300" t="str">
        <f ca="true">+IF(OFFSET('Water Data'!$E$27,0,10*ROW('Water Data'!E163))="","",OFFSET('Water Data'!$E$27,0,10*ROW('Water Data'!E163)))</f>
        <v/>
      </c>
      <c r="BW169" s="300" t="str">
        <f ca="true">+IF(OFFSET('Water Data'!$E$28,0,10*ROW('Water Data'!E163))="","",OFFSET('Water Data'!$E$28,0,10*ROW('Water Data'!E163)))</f>
        <v/>
      </c>
      <c r="BX169" s="300" t="str">
        <f ca="true">+IF(OFFSET('Water Data'!$E$29,0,10*ROW('Water Data'!E163))="","",OFFSET('Water Data'!$E$29,0,10*ROW('Water Data'!E163)))</f>
        <v/>
      </c>
      <c r="BY169" s="300" t="str">
        <f ca="true">+IF(OFFSET('Water Data'!$F$27,0,10*ROW('Water Data'!F163))="","",OFFSET('Water Data'!$F$27,0,10*ROW('Water Data'!F163)))</f>
        <v/>
      </c>
      <c r="BZ169" s="300" t="str">
        <f ca="true">+IF(OFFSET('Water Data'!$F$28,0,10*ROW('Water Data'!F163))="","",OFFSET('Water Data'!$F$28,0,10*ROW('Water Data'!F163)))</f>
        <v/>
      </c>
      <c r="CA169" s="300" t="str">
        <f ca="true">+IF(OFFSET('Water Data'!$F$29,0,10*ROW('Water Data'!F163))="","",OFFSET('Water Data'!$F$29,0,10*ROW('Water Data'!F163)))</f>
        <v/>
      </c>
      <c r="CB169" s="300" t="str">
        <f ca="true">+IF(OFFSET('Water Data'!$G$27,0,10*ROW('Water Data'!G163))="","",OFFSET('Water Data'!$G$27,0,10*ROW('Water Data'!G163)))</f>
        <v/>
      </c>
      <c r="CC169" s="300" t="str">
        <f ca="true">+IF(OFFSET('Water Data'!$G$28,0,10*ROW('Water Data'!G163))="","",OFFSET('Water Data'!$G$28,0,10*ROW('Water Data'!G163)))</f>
        <v/>
      </c>
      <c r="CD169" s="300" t="str">
        <f ca="true">+IF(OFFSET('Water Data'!$G$29,0,10*ROW('Water Data'!G163))="","",OFFSET('Water Data'!$G$29,0,10*ROW('Water Data'!G163)))</f>
        <v/>
      </c>
      <c r="CE169" s="300" t="str">
        <f ca="true">+IF(OFFSET('Water Data'!$H$27,0,10*ROW('Water Data'!H163))="","",OFFSET('Water Data'!$H$27,0,10*ROW('Water Data'!H163)))</f>
        <v/>
      </c>
      <c r="CF169" s="300" t="str">
        <f ca="true">+IF(OFFSET('Water Data'!$H$28,0,10*ROW('Water Data'!H163))="","",OFFSET('Water Data'!$H$28,0,10*ROW('Water Data'!H163)))</f>
        <v/>
      </c>
      <c r="CG169" s="300" t="str">
        <f ca="true">+IF(OFFSET('Water Data'!$H$29,0,10*ROW('Water Data'!H163))="","",OFFSET('Water Data'!$H$29,0,10*ROW('Water Data'!H163)))</f>
        <v/>
      </c>
      <c r="CH169" s="300" t="str">
        <f ca="true">+IF(OFFSET('Water Data'!$I$27,0,10*ROW('Water Data'!I163))="","",OFFSET('Water Data'!$I$27,0,10*ROW('Water Data'!I163)))</f>
        <v/>
      </c>
      <c r="CI169" s="300" t="str">
        <f ca="true">+IF(OFFSET('Water Data'!$I$28,0,10*ROW('Water Data'!I163))="","",OFFSET('Water Data'!$I$28,0,10*ROW('Water Data'!I163)))</f>
        <v/>
      </c>
      <c r="CJ169" s="300" t="str">
        <f ca="true">+IF(OFFSET('Water Data'!$I$29,0,10*ROW('Water Data'!I163))="","",OFFSET('Water Data'!$I$29,0,10*ROW('Water Data'!I163)))</f>
        <v/>
      </c>
      <c r="CK169" s="300" t="str">
        <f ca="true">+IF(OFFSET('Sanitation Data'!$D$28,0,10*ROW('Sanitation Data'!D163))="","",OFFSET('Sanitation Data'!$D$28,0,10*ROW('Sanitation Data'!D163)))</f>
        <v/>
      </c>
      <c r="CL169" s="300" t="str">
        <f ca="true">+IF(OFFSET('Sanitation Data'!$D$29,0,10*ROW('Sanitation Data'!D163))="","",OFFSET('Sanitation Data'!$D$29,0,10*ROW('Sanitation Data'!D163)))</f>
        <v/>
      </c>
      <c r="CM169" s="300" t="str">
        <f ca="true">+IF(OFFSET('Sanitation Data'!$D$30,0,10*ROW('Sanitation Data'!D163))="","",OFFSET('Sanitation Data'!$D$30,0,10*ROW('Sanitation Data'!D163)))</f>
        <v/>
      </c>
      <c r="CN169" s="300" t="str">
        <f ca="true">+IF(OFFSET('Sanitation Data'!$D$31,0,10*ROW('Sanitation Data'!D163))="","",OFFSET('Sanitation Data'!$D$31,0,10*ROW('Sanitation Data'!D163)))</f>
        <v/>
      </c>
      <c r="CO169" s="300" t="str">
        <f ca="true">+IF(OFFSET('Sanitation Data'!$D$32,0,10*ROW('Sanitation Data'!D163))="","",OFFSET('Sanitation Data'!$D$32,0,10*ROW('Sanitation Data'!D163)))</f>
        <v/>
      </c>
      <c r="CP169" s="300" t="str">
        <f ca="true">+IF(OFFSET('Sanitation Data'!$E$28,0,10*ROW('Sanitation Data'!E163))="","",OFFSET('Sanitation Data'!$E$28,0,10*ROW('Sanitation Data'!E163)))</f>
        <v/>
      </c>
      <c r="CQ169" s="300" t="str">
        <f ca="true">+IF(OFFSET('Sanitation Data'!$E$29,0,10*ROW('Sanitation Data'!E163))="","",OFFSET('Sanitation Data'!$E$29,0,10*ROW('Sanitation Data'!E163)))</f>
        <v/>
      </c>
      <c r="CR169" s="300" t="str">
        <f ca="true">+IF(OFFSET('Sanitation Data'!$E$30,0,10*ROW('Sanitation Data'!E163))="","",OFFSET('Sanitation Data'!$E$30,0,10*ROW('Sanitation Data'!E163)))</f>
        <v/>
      </c>
      <c r="CS169" s="300" t="str">
        <f ca="true">+IF(OFFSET('Sanitation Data'!$E$31,0,10*ROW('Sanitation Data'!E163))="","",OFFSET('Sanitation Data'!$E$31,0,10*ROW('Sanitation Data'!E163)))</f>
        <v/>
      </c>
      <c r="CT169" s="300" t="str">
        <f ca="true">+IF(OFFSET('Sanitation Data'!$E$32,0,10*ROW('Sanitation Data'!E163))="","",OFFSET('Sanitation Data'!$E$32,0,10*ROW('Sanitation Data'!E163)))</f>
        <v/>
      </c>
      <c r="CU169" s="300" t="str">
        <f ca="true">+IF(OFFSET('Sanitation Data'!$F$28,0,10*ROW('Sanitation Data'!F163))="","",OFFSET('Sanitation Data'!$F$28,0,10*ROW('Sanitation Data'!F163)))</f>
        <v/>
      </c>
      <c r="CV169" s="300" t="str">
        <f ca="true">+IF(OFFSET('Sanitation Data'!$F$29,0,10*ROW('Sanitation Data'!F163))="","",OFFSET('Sanitation Data'!$F$29,0,10*ROW('Sanitation Data'!F163)))</f>
        <v/>
      </c>
      <c r="CW169" s="300" t="str">
        <f ca="true">+IF(OFFSET('Sanitation Data'!$F$30,0,10*ROW('Sanitation Data'!F163))="","",OFFSET('Sanitation Data'!$F$30,0,10*ROW('Sanitation Data'!F163)))</f>
        <v/>
      </c>
      <c r="CX169" s="300" t="str">
        <f ca="true">+IF(OFFSET('Sanitation Data'!$F$31,0,10*ROW('Sanitation Data'!F163))="","",OFFSET('Sanitation Data'!$F$31,0,10*ROW('Sanitation Data'!F163)))</f>
        <v/>
      </c>
      <c r="CY169" s="300" t="str">
        <f ca="true">+IF(OFFSET('Sanitation Data'!$F$32,0,10*ROW('Sanitation Data'!F163))="","",OFFSET('Sanitation Data'!$F$32,0,10*ROW('Sanitation Data'!F163)))</f>
        <v/>
      </c>
      <c r="CZ169" s="300" t="str">
        <f ca="true">+IF(OFFSET('Sanitation Data'!$G$28,0,10*ROW('Sanitation Data'!G163))="","",OFFSET('Sanitation Data'!$G$28,0,10*ROW('Sanitation Data'!G163)))</f>
        <v/>
      </c>
      <c r="DA169" s="300" t="str">
        <f ca="true">+IF(OFFSET('Sanitation Data'!$G$29,0,10*ROW('Sanitation Data'!G163))="","",OFFSET('Sanitation Data'!$G$29,0,10*ROW('Sanitation Data'!G163)))</f>
        <v/>
      </c>
      <c r="DB169" s="300" t="str">
        <f ca="true">+IF(OFFSET('Sanitation Data'!$G$30,0,10*ROW('Sanitation Data'!G163))="","",OFFSET('Sanitation Data'!$G$30,0,10*ROW('Sanitation Data'!G163)))</f>
        <v/>
      </c>
      <c r="DC169" s="300" t="str">
        <f ca="true">+IF(OFFSET('Sanitation Data'!$G$31,0,10*ROW('Sanitation Data'!G163))="","",OFFSET('Sanitation Data'!$G$31,0,10*ROW('Sanitation Data'!G163)))</f>
        <v/>
      </c>
      <c r="DD169" s="300" t="str">
        <f ca="true">+IF(OFFSET('Sanitation Data'!$G$32,0,10*ROW('Sanitation Data'!G163))="","",OFFSET('Sanitation Data'!$G$32,0,10*ROW('Sanitation Data'!G163)))</f>
        <v/>
      </c>
      <c r="DE169" s="300" t="str">
        <f ca="true">+IF(OFFSET('Sanitation Data'!$H$28,0,10*ROW('Sanitation Data'!H163))="","",OFFSET('Sanitation Data'!$H$28,0,10*ROW('Sanitation Data'!H163)))</f>
        <v/>
      </c>
      <c r="DF169" s="300" t="str">
        <f ca="true">+IF(OFFSET('Sanitation Data'!$H$29,0,10*ROW('Sanitation Data'!H163))="","",OFFSET('Sanitation Data'!$H$29,0,10*ROW('Sanitation Data'!H163)))</f>
        <v/>
      </c>
      <c r="DG169" s="300" t="str">
        <f ca="true">+IF(OFFSET('Sanitation Data'!$H$30,0,10*ROW('Sanitation Data'!H163))="","",OFFSET('Sanitation Data'!$H$30,0,10*ROW('Sanitation Data'!H163)))</f>
        <v/>
      </c>
      <c r="DH169" s="300" t="str">
        <f ca="true">+IF(OFFSET('Sanitation Data'!$H$31,0,10*ROW('Sanitation Data'!H163))="","",OFFSET('Sanitation Data'!$H$31,0,10*ROW('Sanitation Data'!H163)))</f>
        <v/>
      </c>
      <c r="DI169" s="300" t="str">
        <f ca="true">+IF(OFFSET('Sanitation Data'!$H$32,0,10*ROW('Sanitation Data'!H163))="","",OFFSET('Sanitation Data'!$H$32,0,10*ROW('Sanitation Data'!H163)))</f>
        <v/>
      </c>
      <c r="DJ169" s="300" t="str">
        <f ca="true">+IF(OFFSET('Sanitation Data'!$I$28,0,10*ROW('Sanitation Data'!I163))="","",OFFSET('Sanitation Data'!$I$28,0,10*ROW('Sanitation Data'!I163)))</f>
        <v/>
      </c>
      <c r="DK169" s="300" t="str">
        <f ca="true">+IF(OFFSET('Sanitation Data'!$I$29,0,10*ROW('Sanitation Data'!I163))="","",OFFSET('Sanitation Data'!$I$29,0,10*ROW('Sanitation Data'!I163)))</f>
        <v/>
      </c>
      <c r="DL169" s="300" t="str">
        <f ca="true">+IF(OFFSET('Sanitation Data'!$I$30,0,10*ROW('Sanitation Data'!I163))="","",OFFSET('Sanitation Data'!$I$30,0,10*ROW('Sanitation Data'!I163)))</f>
        <v/>
      </c>
      <c r="DM169" s="300" t="str">
        <f ca="true">+IF(OFFSET('Sanitation Data'!$I$31,0,10*ROW('Sanitation Data'!I163))="","",OFFSET('Sanitation Data'!$I$31,0,10*ROW('Sanitation Data'!I163)))</f>
        <v/>
      </c>
      <c r="DN169" s="300" t="str">
        <f ca="true">+IF(OFFSET('Sanitation Data'!$I$32,0,10*ROW('Sanitation Data'!I163))="","",OFFSET('Sanitation Data'!$I$32,0,10*ROW('Sanitation Data'!I163)))</f>
        <v/>
      </c>
      <c r="DO169" s="300" t="str">
        <f ca="true">+IF(OFFSET('Hygiene Data'!$D$11,0,10*ROW('Hygiene Data'!D163))="","",OFFSET('Hygiene Data'!$D$11,0,10*ROW('Hygiene Data'!D163)))</f>
        <v/>
      </c>
      <c r="DP169" s="300" t="str">
        <f ca="true">+IF(OFFSET('Hygiene Data'!$D$12,0,10*ROW('Hygiene Data'!D163))="","",OFFSET('Hygiene Data'!$D$12,0,10*ROW('Hygiene Data'!D163)))</f>
        <v/>
      </c>
      <c r="DQ169" s="300" t="str">
        <f ca="true">+IF(OFFSET('Hygiene Data'!$D$13,0,10*ROW('Hygiene Data'!D163))="","",OFFSET('Hygiene Data'!$D$13,0,10*ROW('Hygiene Data'!D163)))</f>
        <v/>
      </c>
      <c r="DR169" s="300" t="str">
        <f ca="true">+IF(OFFSET('Hygiene Data'!$E$11,0,10*ROW('Hygiene Data'!E163))="","",OFFSET('Hygiene Data'!$E$11,0,10*ROW('Hygiene Data'!E163)))</f>
        <v/>
      </c>
      <c r="DS169" s="300" t="str">
        <f ca="true">+IF(OFFSET('Hygiene Data'!$E$12,0,10*ROW('Hygiene Data'!E163))="","",OFFSET('Hygiene Data'!$E$12,0,10*ROW('Hygiene Data'!E163)))</f>
        <v/>
      </c>
      <c r="DT169" s="300" t="str">
        <f ca="true">+IF(OFFSET('Hygiene Data'!$E$13,0,10*ROW('Hygiene Data'!E163))="","",OFFSET('Hygiene Data'!$E$13,0,10*ROW('Hygiene Data'!E163)))</f>
        <v/>
      </c>
      <c r="DU169" s="300" t="str">
        <f ca="true">+IF(OFFSET('Hygiene Data'!$F$11,0,10*ROW('Hygiene Data'!F163))="","",OFFSET('Hygiene Data'!$F$11,0,10*ROW('Hygiene Data'!F163)))</f>
        <v/>
      </c>
      <c r="DV169" s="300" t="str">
        <f ca="true">+IF(OFFSET('Hygiene Data'!$F$12,0,10*ROW('Hygiene Data'!F163))="","",OFFSET('Hygiene Data'!$F$12,0,10*ROW('Hygiene Data'!F163)))</f>
        <v/>
      </c>
      <c r="DW169" s="300" t="str">
        <f ca="true">+IF(OFFSET('Hygiene Data'!$F$13,0,10*ROW('Hygiene Data'!F163))="","",OFFSET('Hygiene Data'!$F$13,0,10*ROW('Hygiene Data'!F163)))</f>
        <v/>
      </c>
      <c r="DX169" s="300" t="str">
        <f ca="true">+IF(OFFSET('Hygiene Data'!$G$11,0,10*ROW('Hygiene Data'!G163))="","",OFFSET('Hygiene Data'!$G$11,0,10*ROW('Hygiene Data'!G163)))</f>
        <v/>
      </c>
      <c r="DY169" s="300" t="str">
        <f ca="true">+IF(OFFSET('Hygiene Data'!$G$12,0,10*ROW('Hygiene Data'!G163))="","",OFFSET('Hygiene Data'!$G$12,0,10*ROW('Hygiene Data'!G163)))</f>
        <v/>
      </c>
      <c r="DZ169" s="300" t="str">
        <f ca="true">+IF(OFFSET('Hygiene Data'!$G$13,0,10*ROW('Hygiene Data'!G163))="","",OFFSET('Hygiene Data'!$G$13,0,10*ROW('Hygiene Data'!G163)))</f>
        <v/>
      </c>
      <c r="EA169" s="300" t="str">
        <f ca="true">+IF(OFFSET('Hygiene Data'!$H$11,0,10*ROW('Hygiene Data'!H163))="","",OFFSET('Hygiene Data'!$H$11,0,10*ROW('Hygiene Data'!H163)))</f>
        <v/>
      </c>
      <c r="EB169" s="300" t="str">
        <f ca="true">+IF(OFFSET('Hygiene Data'!$H$12,0,10*ROW('Hygiene Data'!H163))="","",OFFSET('Hygiene Data'!$H$12,0,10*ROW('Hygiene Data'!H163)))</f>
        <v/>
      </c>
      <c r="EC169" s="300" t="str">
        <f ca="true">+IF(OFFSET('Hygiene Data'!$H$13,0,10*ROW('Hygiene Data'!H163))="","",OFFSET('Hygiene Data'!$H$13,0,10*ROW('Hygiene Data'!H163)))</f>
        <v/>
      </c>
      <c r="ED169" s="300" t="str">
        <f ca="true">+IF(OFFSET('Hygiene Data'!$I$11,0,10*ROW('Hygiene Data'!I163))="","",OFFSET('Hygiene Data'!$I$11,0,10*ROW('Hygiene Data'!I163)))</f>
        <v/>
      </c>
      <c r="EE169" s="300" t="str">
        <f ca="true">+IF(OFFSET('Hygiene Data'!$I$12,0,10*ROW('Hygiene Data'!I163))="","",OFFSET('Hygiene Data'!$I$12,0,10*ROW('Hygiene Data'!I163)))</f>
        <v/>
      </c>
      <c r="EF169" s="300"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57"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0"/>
      <c r="BS170" s="300" t="str">
        <f ca="true">+IF(OFFSET('Water Data'!$D$27,0,10*ROW('Water Data'!D164))="","",OFFSET('Water Data'!$D$27,0,10*ROW('Water Data'!D164)))</f>
        <v/>
      </c>
      <c r="BT170" s="300" t="str">
        <f ca="true">+IF(OFFSET('Water Data'!$D$28,0,10*ROW('Water Data'!D164))="","",OFFSET('Water Data'!$D$28,0,10*ROW('Water Data'!D164)))</f>
        <v/>
      </c>
      <c r="BU170" s="300" t="str">
        <f ca="true">+IF(OFFSET('Water Data'!$D$29,0,10*ROW('Water Data'!D164))="","",OFFSET('Water Data'!$D$29,0,10*ROW('Water Data'!D164)))</f>
        <v/>
      </c>
      <c r="BV170" s="300" t="str">
        <f ca="true">+IF(OFFSET('Water Data'!$E$27,0,10*ROW('Water Data'!E164))="","",OFFSET('Water Data'!$E$27,0,10*ROW('Water Data'!E164)))</f>
        <v/>
      </c>
      <c r="BW170" s="300" t="str">
        <f ca="true">+IF(OFFSET('Water Data'!$E$28,0,10*ROW('Water Data'!E164))="","",OFFSET('Water Data'!$E$28,0,10*ROW('Water Data'!E164)))</f>
        <v/>
      </c>
      <c r="BX170" s="300" t="str">
        <f ca="true">+IF(OFFSET('Water Data'!$E$29,0,10*ROW('Water Data'!E164))="","",OFFSET('Water Data'!$E$29,0,10*ROW('Water Data'!E164)))</f>
        <v/>
      </c>
      <c r="BY170" s="300" t="str">
        <f ca="true">+IF(OFFSET('Water Data'!$F$27,0,10*ROW('Water Data'!F164))="","",OFFSET('Water Data'!$F$27,0,10*ROW('Water Data'!F164)))</f>
        <v/>
      </c>
      <c r="BZ170" s="300" t="str">
        <f ca="true">+IF(OFFSET('Water Data'!$F$28,0,10*ROW('Water Data'!F164))="","",OFFSET('Water Data'!$F$28,0,10*ROW('Water Data'!F164)))</f>
        <v/>
      </c>
      <c r="CA170" s="300" t="str">
        <f ca="true">+IF(OFFSET('Water Data'!$F$29,0,10*ROW('Water Data'!F164))="","",OFFSET('Water Data'!$F$29,0,10*ROW('Water Data'!F164)))</f>
        <v/>
      </c>
      <c r="CB170" s="300" t="str">
        <f ca="true">+IF(OFFSET('Water Data'!$G$27,0,10*ROW('Water Data'!G164))="","",OFFSET('Water Data'!$G$27,0,10*ROW('Water Data'!G164)))</f>
        <v/>
      </c>
      <c r="CC170" s="300" t="str">
        <f ca="true">+IF(OFFSET('Water Data'!$G$28,0,10*ROW('Water Data'!G164))="","",OFFSET('Water Data'!$G$28,0,10*ROW('Water Data'!G164)))</f>
        <v/>
      </c>
      <c r="CD170" s="300" t="str">
        <f ca="true">+IF(OFFSET('Water Data'!$G$29,0,10*ROW('Water Data'!G164))="","",OFFSET('Water Data'!$G$29,0,10*ROW('Water Data'!G164)))</f>
        <v/>
      </c>
      <c r="CE170" s="300" t="str">
        <f ca="true">+IF(OFFSET('Water Data'!$H$27,0,10*ROW('Water Data'!H164))="","",OFFSET('Water Data'!$H$27,0,10*ROW('Water Data'!H164)))</f>
        <v/>
      </c>
      <c r="CF170" s="300" t="str">
        <f ca="true">+IF(OFFSET('Water Data'!$H$28,0,10*ROW('Water Data'!H164))="","",OFFSET('Water Data'!$H$28,0,10*ROW('Water Data'!H164)))</f>
        <v/>
      </c>
      <c r="CG170" s="300" t="str">
        <f ca="true">+IF(OFFSET('Water Data'!$H$29,0,10*ROW('Water Data'!H164))="","",OFFSET('Water Data'!$H$29,0,10*ROW('Water Data'!H164)))</f>
        <v/>
      </c>
      <c r="CH170" s="300" t="str">
        <f ca="true">+IF(OFFSET('Water Data'!$I$27,0,10*ROW('Water Data'!I164))="","",OFFSET('Water Data'!$I$27,0,10*ROW('Water Data'!I164)))</f>
        <v/>
      </c>
      <c r="CI170" s="300" t="str">
        <f ca="true">+IF(OFFSET('Water Data'!$I$28,0,10*ROW('Water Data'!I164))="","",OFFSET('Water Data'!$I$28,0,10*ROW('Water Data'!I164)))</f>
        <v/>
      </c>
      <c r="CJ170" s="300" t="str">
        <f ca="true">+IF(OFFSET('Water Data'!$I$29,0,10*ROW('Water Data'!I164))="","",OFFSET('Water Data'!$I$29,0,10*ROW('Water Data'!I164)))</f>
        <v/>
      </c>
      <c r="CK170" s="300" t="str">
        <f ca="true">+IF(OFFSET('Sanitation Data'!$D$28,0,10*ROW('Sanitation Data'!D164))="","",OFFSET('Sanitation Data'!$D$28,0,10*ROW('Sanitation Data'!D164)))</f>
        <v/>
      </c>
      <c r="CL170" s="300" t="str">
        <f ca="true">+IF(OFFSET('Sanitation Data'!$D$29,0,10*ROW('Sanitation Data'!D164))="","",OFFSET('Sanitation Data'!$D$29,0,10*ROW('Sanitation Data'!D164)))</f>
        <v/>
      </c>
      <c r="CM170" s="300" t="str">
        <f ca="true">+IF(OFFSET('Sanitation Data'!$D$30,0,10*ROW('Sanitation Data'!D164))="","",OFFSET('Sanitation Data'!$D$30,0,10*ROW('Sanitation Data'!D164)))</f>
        <v/>
      </c>
      <c r="CN170" s="300" t="str">
        <f ca="true">+IF(OFFSET('Sanitation Data'!$D$31,0,10*ROW('Sanitation Data'!D164))="","",OFFSET('Sanitation Data'!$D$31,0,10*ROW('Sanitation Data'!D164)))</f>
        <v/>
      </c>
      <c r="CO170" s="300" t="str">
        <f ca="true">+IF(OFFSET('Sanitation Data'!$D$32,0,10*ROW('Sanitation Data'!D164))="","",OFFSET('Sanitation Data'!$D$32,0,10*ROW('Sanitation Data'!D164)))</f>
        <v/>
      </c>
      <c r="CP170" s="300" t="str">
        <f ca="true">+IF(OFFSET('Sanitation Data'!$E$28,0,10*ROW('Sanitation Data'!E164))="","",OFFSET('Sanitation Data'!$E$28,0,10*ROW('Sanitation Data'!E164)))</f>
        <v/>
      </c>
      <c r="CQ170" s="300" t="str">
        <f ca="true">+IF(OFFSET('Sanitation Data'!$E$29,0,10*ROW('Sanitation Data'!E164))="","",OFFSET('Sanitation Data'!$E$29,0,10*ROW('Sanitation Data'!E164)))</f>
        <v/>
      </c>
      <c r="CR170" s="300" t="str">
        <f ca="true">+IF(OFFSET('Sanitation Data'!$E$30,0,10*ROW('Sanitation Data'!E164))="","",OFFSET('Sanitation Data'!$E$30,0,10*ROW('Sanitation Data'!E164)))</f>
        <v/>
      </c>
      <c r="CS170" s="300" t="str">
        <f ca="true">+IF(OFFSET('Sanitation Data'!$E$31,0,10*ROW('Sanitation Data'!E164))="","",OFFSET('Sanitation Data'!$E$31,0,10*ROW('Sanitation Data'!E164)))</f>
        <v/>
      </c>
      <c r="CT170" s="300" t="str">
        <f ca="true">+IF(OFFSET('Sanitation Data'!$E$32,0,10*ROW('Sanitation Data'!E164))="","",OFFSET('Sanitation Data'!$E$32,0,10*ROW('Sanitation Data'!E164)))</f>
        <v/>
      </c>
      <c r="CU170" s="300" t="str">
        <f ca="true">+IF(OFFSET('Sanitation Data'!$F$28,0,10*ROW('Sanitation Data'!F164))="","",OFFSET('Sanitation Data'!$F$28,0,10*ROW('Sanitation Data'!F164)))</f>
        <v/>
      </c>
      <c r="CV170" s="300" t="str">
        <f ca="true">+IF(OFFSET('Sanitation Data'!$F$29,0,10*ROW('Sanitation Data'!F164))="","",OFFSET('Sanitation Data'!$F$29,0,10*ROW('Sanitation Data'!F164)))</f>
        <v/>
      </c>
      <c r="CW170" s="300" t="str">
        <f ca="true">+IF(OFFSET('Sanitation Data'!$F$30,0,10*ROW('Sanitation Data'!F164))="","",OFFSET('Sanitation Data'!$F$30,0,10*ROW('Sanitation Data'!F164)))</f>
        <v/>
      </c>
      <c r="CX170" s="300" t="str">
        <f ca="true">+IF(OFFSET('Sanitation Data'!$F$31,0,10*ROW('Sanitation Data'!F164))="","",OFFSET('Sanitation Data'!$F$31,0,10*ROW('Sanitation Data'!F164)))</f>
        <v/>
      </c>
      <c r="CY170" s="300" t="str">
        <f ca="true">+IF(OFFSET('Sanitation Data'!$F$32,0,10*ROW('Sanitation Data'!F164))="","",OFFSET('Sanitation Data'!$F$32,0,10*ROW('Sanitation Data'!F164)))</f>
        <v/>
      </c>
      <c r="CZ170" s="300" t="str">
        <f ca="true">+IF(OFFSET('Sanitation Data'!$G$28,0,10*ROW('Sanitation Data'!G164))="","",OFFSET('Sanitation Data'!$G$28,0,10*ROW('Sanitation Data'!G164)))</f>
        <v/>
      </c>
      <c r="DA170" s="300" t="str">
        <f ca="true">+IF(OFFSET('Sanitation Data'!$G$29,0,10*ROW('Sanitation Data'!G164))="","",OFFSET('Sanitation Data'!$G$29,0,10*ROW('Sanitation Data'!G164)))</f>
        <v/>
      </c>
      <c r="DB170" s="300" t="str">
        <f ca="true">+IF(OFFSET('Sanitation Data'!$G$30,0,10*ROW('Sanitation Data'!G164))="","",OFFSET('Sanitation Data'!$G$30,0,10*ROW('Sanitation Data'!G164)))</f>
        <v/>
      </c>
      <c r="DC170" s="300" t="str">
        <f ca="true">+IF(OFFSET('Sanitation Data'!$G$31,0,10*ROW('Sanitation Data'!G164))="","",OFFSET('Sanitation Data'!$G$31,0,10*ROW('Sanitation Data'!G164)))</f>
        <v/>
      </c>
      <c r="DD170" s="300" t="str">
        <f ca="true">+IF(OFFSET('Sanitation Data'!$G$32,0,10*ROW('Sanitation Data'!G164))="","",OFFSET('Sanitation Data'!$G$32,0,10*ROW('Sanitation Data'!G164)))</f>
        <v/>
      </c>
      <c r="DE170" s="300" t="str">
        <f ca="true">+IF(OFFSET('Sanitation Data'!$H$28,0,10*ROW('Sanitation Data'!H164))="","",OFFSET('Sanitation Data'!$H$28,0,10*ROW('Sanitation Data'!H164)))</f>
        <v/>
      </c>
      <c r="DF170" s="300" t="str">
        <f ca="true">+IF(OFFSET('Sanitation Data'!$H$29,0,10*ROW('Sanitation Data'!H164))="","",OFFSET('Sanitation Data'!$H$29,0,10*ROW('Sanitation Data'!H164)))</f>
        <v/>
      </c>
      <c r="DG170" s="300" t="str">
        <f ca="true">+IF(OFFSET('Sanitation Data'!$H$30,0,10*ROW('Sanitation Data'!H164))="","",OFFSET('Sanitation Data'!$H$30,0,10*ROW('Sanitation Data'!H164)))</f>
        <v/>
      </c>
      <c r="DH170" s="300" t="str">
        <f ca="true">+IF(OFFSET('Sanitation Data'!$H$31,0,10*ROW('Sanitation Data'!H164))="","",OFFSET('Sanitation Data'!$H$31,0,10*ROW('Sanitation Data'!H164)))</f>
        <v/>
      </c>
      <c r="DI170" s="300" t="str">
        <f ca="true">+IF(OFFSET('Sanitation Data'!$H$32,0,10*ROW('Sanitation Data'!H164))="","",OFFSET('Sanitation Data'!$H$32,0,10*ROW('Sanitation Data'!H164)))</f>
        <v/>
      </c>
      <c r="DJ170" s="300" t="str">
        <f ca="true">+IF(OFFSET('Sanitation Data'!$I$28,0,10*ROW('Sanitation Data'!I164))="","",OFFSET('Sanitation Data'!$I$28,0,10*ROW('Sanitation Data'!I164)))</f>
        <v/>
      </c>
      <c r="DK170" s="300" t="str">
        <f ca="true">+IF(OFFSET('Sanitation Data'!$I$29,0,10*ROW('Sanitation Data'!I164))="","",OFFSET('Sanitation Data'!$I$29,0,10*ROW('Sanitation Data'!I164)))</f>
        <v/>
      </c>
      <c r="DL170" s="300" t="str">
        <f ca="true">+IF(OFFSET('Sanitation Data'!$I$30,0,10*ROW('Sanitation Data'!I164))="","",OFFSET('Sanitation Data'!$I$30,0,10*ROW('Sanitation Data'!I164)))</f>
        <v/>
      </c>
      <c r="DM170" s="300" t="str">
        <f ca="true">+IF(OFFSET('Sanitation Data'!$I$31,0,10*ROW('Sanitation Data'!I164))="","",OFFSET('Sanitation Data'!$I$31,0,10*ROW('Sanitation Data'!I164)))</f>
        <v/>
      </c>
      <c r="DN170" s="300" t="str">
        <f ca="true">+IF(OFFSET('Sanitation Data'!$I$32,0,10*ROW('Sanitation Data'!I164))="","",OFFSET('Sanitation Data'!$I$32,0,10*ROW('Sanitation Data'!I164)))</f>
        <v/>
      </c>
      <c r="DO170" s="300" t="str">
        <f ca="true">+IF(OFFSET('Hygiene Data'!$D$11,0,10*ROW('Hygiene Data'!D164))="","",OFFSET('Hygiene Data'!$D$11,0,10*ROW('Hygiene Data'!D164)))</f>
        <v/>
      </c>
      <c r="DP170" s="300" t="str">
        <f ca="true">+IF(OFFSET('Hygiene Data'!$D$12,0,10*ROW('Hygiene Data'!D164))="","",OFFSET('Hygiene Data'!$D$12,0,10*ROW('Hygiene Data'!D164)))</f>
        <v/>
      </c>
      <c r="DQ170" s="300" t="str">
        <f ca="true">+IF(OFFSET('Hygiene Data'!$D$13,0,10*ROW('Hygiene Data'!D164))="","",OFFSET('Hygiene Data'!$D$13,0,10*ROW('Hygiene Data'!D164)))</f>
        <v/>
      </c>
      <c r="DR170" s="300" t="str">
        <f ca="true">+IF(OFFSET('Hygiene Data'!$E$11,0,10*ROW('Hygiene Data'!E164))="","",OFFSET('Hygiene Data'!$E$11,0,10*ROW('Hygiene Data'!E164)))</f>
        <v/>
      </c>
      <c r="DS170" s="300" t="str">
        <f ca="true">+IF(OFFSET('Hygiene Data'!$E$12,0,10*ROW('Hygiene Data'!E164))="","",OFFSET('Hygiene Data'!$E$12,0,10*ROW('Hygiene Data'!E164)))</f>
        <v/>
      </c>
      <c r="DT170" s="300" t="str">
        <f ca="true">+IF(OFFSET('Hygiene Data'!$E$13,0,10*ROW('Hygiene Data'!E164))="","",OFFSET('Hygiene Data'!$E$13,0,10*ROW('Hygiene Data'!E164)))</f>
        <v/>
      </c>
      <c r="DU170" s="300" t="str">
        <f ca="true">+IF(OFFSET('Hygiene Data'!$F$11,0,10*ROW('Hygiene Data'!F164))="","",OFFSET('Hygiene Data'!$F$11,0,10*ROW('Hygiene Data'!F164)))</f>
        <v/>
      </c>
      <c r="DV170" s="300" t="str">
        <f ca="true">+IF(OFFSET('Hygiene Data'!$F$12,0,10*ROW('Hygiene Data'!F164))="","",OFFSET('Hygiene Data'!$F$12,0,10*ROW('Hygiene Data'!F164)))</f>
        <v/>
      </c>
      <c r="DW170" s="300" t="str">
        <f ca="true">+IF(OFFSET('Hygiene Data'!$F$13,0,10*ROW('Hygiene Data'!F164))="","",OFFSET('Hygiene Data'!$F$13,0,10*ROW('Hygiene Data'!F164)))</f>
        <v/>
      </c>
      <c r="DX170" s="300" t="str">
        <f ca="true">+IF(OFFSET('Hygiene Data'!$G$11,0,10*ROW('Hygiene Data'!G164))="","",OFFSET('Hygiene Data'!$G$11,0,10*ROW('Hygiene Data'!G164)))</f>
        <v/>
      </c>
      <c r="DY170" s="300" t="str">
        <f ca="true">+IF(OFFSET('Hygiene Data'!$G$12,0,10*ROW('Hygiene Data'!G164))="","",OFFSET('Hygiene Data'!$G$12,0,10*ROW('Hygiene Data'!G164)))</f>
        <v/>
      </c>
      <c r="DZ170" s="300" t="str">
        <f ca="true">+IF(OFFSET('Hygiene Data'!$G$13,0,10*ROW('Hygiene Data'!G164))="","",OFFSET('Hygiene Data'!$G$13,0,10*ROW('Hygiene Data'!G164)))</f>
        <v/>
      </c>
      <c r="EA170" s="300" t="str">
        <f ca="true">+IF(OFFSET('Hygiene Data'!$H$11,0,10*ROW('Hygiene Data'!H164))="","",OFFSET('Hygiene Data'!$H$11,0,10*ROW('Hygiene Data'!H164)))</f>
        <v/>
      </c>
      <c r="EB170" s="300" t="str">
        <f ca="true">+IF(OFFSET('Hygiene Data'!$H$12,0,10*ROW('Hygiene Data'!H164))="","",OFFSET('Hygiene Data'!$H$12,0,10*ROW('Hygiene Data'!H164)))</f>
        <v/>
      </c>
      <c r="EC170" s="300" t="str">
        <f ca="true">+IF(OFFSET('Hygiene Data'!$H$13,0,10*ROW('Hygiene Data'!H164))="","",OFFSET('Hygiene Data'!$H$13,0,10*ROW('Hygiene Data'!H164)))</f>
        <v/>
      </c>
      <c r="ED170" s="300" t="str">
        <f ca="true">+IF(OFFSET('Hygiene Data'!$I$11,0,10*ROW('Hygiene Data'!I164))="","",OFFSET('Hygiene Data'!$I$11,0,10*ROW('Hygiene Data'!I164)))</f>
        <v/>
      </c>
      <c r="EE170" s="300" t="str">
        <f ca="true">+IF(OFFSET('Hygiene Data'!$I$12,0,10*ROW('Hygiene Data'!I164))="","",OFFSET('Hygiene Data'!$I$12,0,10*ROW('Hygiene Data'!I164)))</f>
        <v/>
      </c>
      <c r="EF170" s="300"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57"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0"/>
      <c r="BS171" s="300" t="str">
        <f ca="true">+IF(OFFSET('Water Data'!$D$27,0,10*ROW('Water Data'!D165))="","",OFFSET('Water Data'!$D$27,0,10*ROW('Water Data'!D165)))</f>
        <v/>
      </c>
      <c r="BT171" s="300" t="str">
        <f ca="true">+IF(OFFSET('Water Data'!$D$28,0,10*ROW('Water Data'!D165))="","",OFFSET('Water Data'!$D$28,0,10*ROW('Water Data'!D165)))</f>
        <v/>
      </c>
      <c r="BU171" s="300" t="str">
        <f ca="true">+IF(OFFSET('Water Data'!$D$29,0,10*ROW('Water Data'!D165))="","",OFFSET('Water Data'!$D$29,0,10*ROW('Water Data'!D165)))</f>
        <v/>
      </c>
      <c r="BV171" s="300" t="str">
        <f ca="true">+IF(OFFSET('Water Data'!$E$27,0,10*ROW('Water Data'!E165))="","",OFFSET('Water Data'!$E$27,0,10*ROW('Water Data'!E165)))</f>
        <v/>
      </c>
      <c r="BW171" s="300" t="str">
        <f ca="true">+IF(OFFSET('Water Data'!$E$28,0,10*ROW('Water Data'!E165))="","",OFFSET('Water Data'!$E$28,0,10*ROW('Water Data'!E165)))</f>
        <v/>
      </c>
      <c r="BX171" s="300" t="str">
        <f ca="true">+IF(OFFSET('Water Data'!$E$29,0,10*ROW('Water Data'!E165))="","",OFFSET('Water Data'!$E$29,0,10*ROW('Water Data'!E165)))</f>
        <v/>
      </c>
      <c r="BY171" s="300" t="str">
        <f ca="true">+IF(OFFSET('Water Data'!$F$27,0,10*ROW('Water Data'!F165))="","",OFFSET('Water Data'!$F$27,0,10*ROW('Water Data'!F165)))</f>
        <v/>
      </c>
      <c r="BZ171" s="300" t="str">
        <f ca="true">+IF(OFFSET('Water Data'!$F$28,0,10*ROW('Water Data'!F165))="","",OFFSET('Water Data'!$F$28,0,10*ROW('Water Data'!F165)))</f>
        <v/>
      </c>
      <c r="CA171" s="300" t="str">
        <f ca="true">+IF(OFFSET('Water Data'!$F$29,0,10*ROW('Water Data'!F165))="","",OFFSET('Water Data'!$F$29,0,10*ROW('Water Data'!F165)))</f>
        <v/>
      </c>
      <c r="CB171" s="300" t="str">
        <f ca="true">+IF(OFFSET('Water Data'!$G$27,0,10*ROW('Water Data'!G165))="","",OFFSET('Water Data'!$G$27,0,10*ROW('Water Data'!G165)))</f>
        <v/>
      </c>
      <c r="CC171" s="300" t="str">
        <f ca="true">+IF(OFFSET('Water Data'!$G$28,0,10*ROW('Water Data'!G165))="","",OFFSET('Water Data'!$G$28,0,10*ROW('Water Data'!G165)))</f>
        <v/>
      </c>
      <c r="CD171" s="300" t="str">
        <f ca="true">+IF(OFFSET('Water Data'!$G$29,0,10*ROW('Water Data'!G165))="","",OFFSET('Water Data'!$G$29,0,10*ROW('Water Data'!G165)))</f>
        <v/>
      </c>
      <c r="CE171" s="300" t="str">
        <f ca="true">+IF(OFFSET('Water Data'!$H$27,0,10*ROW('Water Data'!H165))="","",OFFSET('Water Data'!$H$27,0,10*ROW('Water Data'!H165)))</f>
        <v/>
      </c>
      <c r="CF171" s="300" t="str">
        <f ca="true">+IF(OFFSET('Water Data'!$H$28,0,10*ROW('Water Data'!H165))="","",OFFSET('Water Data'!$H$28,0,10*ROW('Water Data'!H165)))</f>
        <v/>
      </c>
      <c r="CG171" s="300" t="str">
        <f ca="true">+IF(OFFSET('Water Data'!$H$29,0,10*ROW('Water Data'!H165))="","",OFFSET('Water Data'!$H$29,0,10*ROW('Water Data'!H165)))</f>
        <v/>
      </c>
      <c r="CH171" s="300" t="str">
        <f ca="true">+IF(OFFSET('Water Data'!$I$27,0,10*ROW('Water Data'!I165))="","",OFFSET('Water Data'!$I$27,0,10*ROW('Water Data'!I165)))</f>
        <v/>
      </c>
      <c r="CI171" s="300" t="str">
        <f ca="true">+IF(OFFSET('Water Data'!$I$28,0,10*ROW('Water Data'!I165))="","",OFFSET('Water Data'!$I$28,0,10*ROW('Water Data'!I165)))</f>
        <v/>
      </c>
      <c r="CJ171" s="300" t="str">
        <f ca="true">+IF(OFFSET('Water Data'!$I$29,0,10*ROW('Water Data'!I165))="","",OFFSET('Water Data'!$I$29,0,10*ROW('Water Data'!I165)))</f>
        <v/>
      </c>
      <c r="CK171" s="300" t="str">
        <f ca="true">+IF(OFFSET('Sanitation Data'!$D$28,0,10*ROW('Sanitation Data'!D165))="","",OFFSET('Sanitation Data'!$D$28,0,10*ROW('Sanitation Data'!D165)))</f>
        <v/>
      </c>
      <c r="CL171" s="300" t="str">
        <f ca="true">+IF(OFFSET('Sanitation Data'!$D$29,0,10*ROW('Sanitation Data'!D165))="","",OFFSET('Sanitation Data'!$D$29,0,10*ROW('Sanitation Data'!D165)))</f>
        <v/>
      </c>
      <c r="CM171" s="300" t="str">
        <f ca="true">+IF(OFFSET('Sanitation Data'!$D$30,0,10*ROW('Sanitation Data'!D165))="","",OFFSET('Sanitation Data'!$D$30,0,10*ROW('Sanitation Data'!D165)))</f>
        <v/>
      </c>
      <c r="CN171" s="300" t="str">
        <f ca="true">+IF(OFFSET('Sanitation Data'!$D$31,0,10*ROW('Sanitation Data'!D165))="","",OFFSET('Sanitation Data'!$D$31,0,10*ROW('Sanitation Data'!D165)))</f>
        <v/>
      </c>
      <c r="CO171" s="300" t="str">
        <f ca="true">+IF(OFFSET('Sanitation Data'!$D$32,0,10*ROW('Sanitation Data'!D165))="","",OFFSET('Sanitation Data'!$D$32,0,10*ROW('Sanitation Data'!D165)))</f>
        <v/>
      </c>
      <c r="CP171" s="300" t="str">
        <f ca="true">+IF(OFFSET('Sanitation Data'!$E$28,0,10*ROW('Sanitation Data'!E165))="","",OFFSET('Sanitation Data'!$E$28,0,10*ROW('Sanitation Data'!E165)))</f>
        <v/>
      </c>
      <c r="CQ171" s="300" t="str">
        <f ca="true">+IF(OFFSET('Sanitation Data'!$E$29,0,10*ROW('Sanitation Data'!E165))="","",OFFSET('Sanitation Data'!$E$29,0,10*ROW('Sanitation Data'!E165)))</f>
        <v/>
      </c>
      <c r="CR171" s="300" t="str">
        <f ca="true">+IF(OFFSET('Sanitation Data'!$E$30,0,10*ROW('Sanitation Data'!E165))="","",OFFSET('Sanitation Data'!$E$30,0,10*ROW('Sanitation Data'!E165)))</f>
        <v/>
      </c>
      <c r="CS171" s="300" t="str">
        <f ca="true">+IF(OFFSET('Sanitation Data'!$E$31,0,10*ROW('Sanitation Data'!E165))="","",OFFSET('Sanitation Data'!$E$31,0,10*ROW('Sanitation Data'!E165)))</f>
        <v/>
      </c>
      <c r="CT171" s="300" t="str">
        <f ca="true">+IF(OFFSET('Sanitation Data'!$E$32,0,10*ROW('Sanitation Data'!E165))="","",OFFSET('Sanitation Data'!$E$32,0,10*ROW('Sanitation Data'!E165)))</f>
        <v/>
      </c>
      <c r="CU171" s="300" t="str">
        <f ca="true">+IF(OFFSET('Sanitation Data'!$F$28,0,10*ROW('Sanitation Data'!F165))="","",OFFSET('Sanitation Data'!$F$28,0,10*ROW('Sanitation Data'!F165)))</f>
        <v/>
      </c>
      <c r="CV171" s="300" t="str">
        <f ca="true">+IF(OFFSET('Sanitation Data'!$F$29,0,10*ROW('Sanitation Data'!F165))="","",OFFSET('Sanitation Data'!$F$29,0,10*ROW('Sanitation Data'!F165)))</f>
        <v/>
      </c>
      <c r="CW171" s="300" t="str">
        <f ca="true">+IF(OFFSET('Sanitation Data'!$F$30,0,10*ROW('Sanitation Data'!F165))="","",OFFSET('Sanitation Data'!$F$30,0,10*ROW('Sanitation Data'!F165)))</f>
        <v/>
      </c>
      <c r="CX171" s="300" t="str">
        <f ca="true">+IF(OFFSET('Sanitation Data'!$F$31,0,10*ROW('Sanitation Data'!F165))="","",OFFSET('Sanitation Data'!$F$31,0,10*ROW('Sanitation Data'!F165)))</f>
        <v/>
      </c>
      <c r="CY171" s="300" t="str">
        <f ca="true">+IF(OFFSET('Sanitation Data'!$F$32,0,10*ROW('Sanitation Data'!F165))="","",OFFSET('Sanitation Data'!$F$32,0,10*ROW('Sanitation Data'!F165)))</f>
        <v/>
      </c>
      <c r="CZ171" s="300" t="str">
        <f ca="true">+IF(OFFSET('Sanitation Data'!$G$28,0,10*ROW('Sanitation Data'!G165))="","",OFFSET('Sanitation Data'!$G$28,0,10*ROW('Sanitation Data'!G165)))</f>
        <v/>
      </c>
      <c r="DA171" s="300" t="str">
        <f ca="true">+IF(OFFSET('Sanitation Data'!$G$29,0,10*ROW('Sanitation Data'!G165))="","",OFFSET('Sanitation Data'!$G$29,0,10*ROW('Sanitation Data'!G165)))</f>
        <v/>
      </c>
      <c r="DB171" s="300" t="str">
        <f ca="true">+IF(OFFSET('Sanitation Data'!$G$30,0,10*ROW('Sanitation Data'!G165))="","",OFFSET('Sanitation Data'!$G$30,0,10*ROW('Sanitation Data'!G165)))</f>
        <v/>
      </c>
      <c r="DC171" s="300" t="str">
        <f ca="true">+IF(OFFSET('Sanitation Data'!$G$31,0,10*ROW('Sanitation Data'!G165))="","",OFFSET('Sanitation Data'!$G$31,0,10*ROW('Sanitation Data'!G165)))</f>
        <v/>
      </c>
      <c r="DD171" s="300" t="str">
        <f ca="true">+IF(OFFSET('Sanitation Data'!$G$32,0,10*ROW('Sanitation Data'!G165))="","",OFFSET('Sanitation Data'!$G$32,0,10*ROW('Sanitation Data'!G165)))</f>
        <v/>
      </c>
      <c r="DE171" s="300" t="str">
        <f ca="true">+IF(OFFSET('Sanitation Data'!$H$28,0,10*ROW('Sanitation Data'!H165))="","",OFFSET('Sanitation Data'!$H$28,0,10*ROW('Sanitation Data'!H165)))</f>
        <v/>
      </c>
      <c r="DF171" s="300" t="str">
        <f ca="true">+IF(OFFSET('Sanitation Data'!$H$29,0,10*ROW('Sanitation Data'!H165))="","",OFFSET('Sanitation Data'!$H$29,0,10*ROW('Sanitation Data'!H165)))</f>
        <v/>
      </c>
      <c r="DG171" s="300" t="str">
        <f ca="true">+IF(OFFSET('Sanitation Data'!$H$30,0,10*ROW('Sanitation Data'!H165))="","",OFFSET('Sanitation Data'!$H$30,0,10*ROW('Sanitation Data'!H165)))</f>
        <v/>
      </c>
      <c r="DH171" s="300" t="str">
        <f ca="true">+IF(OFFSET('Sanitation Data'!$H$31,0,10*ROW('Sanitation Data'!H165))="","",OFFSET('Sanitation Data'!$H$31,0,10*ROW('Sanitation Data'!H165)))</f>
        <v/>
      </c>
      <c r="DI171" s="300" t="str">
        <f ca="true">+IF(OFFSET('Sanitation Data'!$H$32,0,10*ROW('Sanitation Data'!H165))="","",OFFSET('Sanitation Data'!$H$32,0,10*ROW('Sanitation Data'!H165)))</f>
        <v/>
      </c>
      <c r="DJ171" s="300" t="str">
        <f ca="true">+IF(OFFSET('Sanitation Data'!$I$28,0,10*ROW('Sanitation Data'!I165))="","",OFFSET('Sanitation Data'!$I$28,0,10*ROW('Sanitation Data'!I165)))</f>
        <v/>
      </c>
      <c r="DK171" s="300" t="str">
        <f ca="true">+IF(OFFSET('Sanitation Data'!$I$29,0,10*ROW('Sanitation Data'!I165))="","",OFFSET('Sanitation Data'!$I$29,0,10*ROW('Sanitation Data'!I165)))</f>
        <v/>
      </c>
      <c r="DL171" s="300" t="str">
        <f ca="true">+IF(OFFSET('Sanitation Data'!$I$30,0,10*ROW('Sanitation Data'!I165))="","",OFFSET('Sanitation Data'!$I$30,0,10*ROW('Sanitation Data'!I165)))</f>
        <v/>
      </c>
      <c r="DM171" s="300" t="str">
        <f ca="true">+IF(OFFSET('Sanitation Data'!$I$31,0,10*ROW('Sanitation Data'!I165))="","",OFFSET('Sanitation Data'!$I$31,0,10*ROW('Sanitation Data'!I165)))</f>
        <v/>
      </c>
      <c r="DN171" s="300" t="str">
        <f ca="true">+IF(OFFSET('Sanitation Data'!$I$32,0,10*ROW('Sanitation Data'!I165))="","",OFFSET('Sanitation Data'!$I$32,0,10*ROW('Sanitation Data'!I165)))</f>
        <v/>
      </c>
      <c r="DO171" s="300" t="str">
        <f ca="true">+IF(OFFSET('Hygiene Data'!$D$11,0,10*ROW('Hygiene Data'!D165))="","",OFFSET('Hygiene Data'!$D$11,0,10*ROW('Hygiene Data'!D165)))</f>
        <v/>
      </c>
      <c r="DP171" s="300" t="str">
        <f ca="true">+IF(OFFSET('Hygiene Data'!$D$12,0,10*ROW('Hygiene Data'!D165))="","",OFFSET('Hygiene Data'!$D$12,0,10*ROW('Hygiene Data'!D165)))</f>
        <v/>
      </c>
      <c r="DQ171" s="300" t="str">
        <f ca="true">+IF(OFFSET('Hygiene Data'!$D$13,0,10*ROW('Hygiene Data'!D165))="","",OFFSET('Hygiene Data'!$D$13,0,10*ROW('Hygiene Data'!D165)))</f>
        <v/>
      </c>
      <c r="DR171" s="300" t="str">
        <f ca="true">+IF(OFFSET('Hygiene Data'!$E$11,0,10*ROW('Hygiene Data'!E165))="","",OFFSET('Hygiene Data'!$E$11,0,10*ROW('Hygiene Data'!E165)))</f>
        <v/>
      </c>
      <c r="DS171" s="300" t="str">
        <f ca="true">+IF(OFFSET('Hygiene Data'!$E$12,0,10*ROW('Hygiene Data'!E165))="","",OFFSET('Hygiene Data'!$E$12,0,10*ROW('Hygiene Data'!E165)))</f>
        <v/>
      </c>
      <c r="DT171" s="300" t="str">
        <f ca="true">+IF(OFFSET('Hygiene Data'!$E$13,0,10*ROW('Hygiene Data'!E165))="","",OFFSET('Hygiene Data'!$E$13,0,10*ROW('Hygiene Data'!E165)))</f>
        <v/>
      </c>
      <c r="DU171" s="300" t="str">
        <f ca="true">+IF(OFFSET('Hygiene Data'!$F$11,0,10*ROW('Hygiene Data'!F165))="","",OFFSET('Hygiene Data'!$F$11,0,10*ROW('Hygiene Data'!F165)))</f>
        <v/>
      </c>
      <c r="DV171" s="300" t="str">
        <f ca="true">+IF(OFFSET('Hygiene Data'!$F$12,0,10*ROW('Hygiene Data'!F165))="","",OFFSET('Hygiene Data'!$F$12,0,10*ROW('Hygiene Data'!F165)))</f>
        <v/>
      </c>
      <c r="DW171" s="300" t="str">
        <f ca="true">+IF(OFFSET('Hygiene Data'!$F$13,0,10*ROW('Hygiene Data'!F165))="","",OFFSET('Hygiene Data'!$F$13,0,10*ROW('Hygiene Data'!F165)))</f>
        <v/>
      </c>
      <c r="DX171" s="300" t="str">
        <f ca="true">+IF(OFFSET('Hygiene Data'!$G$11,0,10*ROW('Hygiene Data'!G165))="","",OFFSET('Hygiene Data'!$G$11,0,10*ROW('Hygiene Data'!G165)))</f>
        <v/>
      </c>
      <c r="DY171" s="300" t="str">
        <f ca="true">+IF(OFFSET('Hygiene Data'!$G$12,0,10*ROW('Hygiene Data'!G165))="","",OFFSET('Hygiene Data'!$G$12,0,10*ROW('Hygiene Data'!G165)))</f>
        <v/>
      </c>
      <c r="DZ171" s="300" t="str">
        <f ca="true">+IF(OFFSET('Hygiene Data'!$G$13,0,10*ROW('Hygiene Data'!G165))="","",OFFSET('Hygiene Data'!$G$13,0,10*ROW('Hygiene Data'!G165)))</f>
        <v/>
      </c>
      <c r="EA171" s="300" t="str">
        <f ca="true">+IF(OFFSET('Hygiene Data'!$H$11,0,10*ROW('Hygiene Data'!H165))="","",OFFSET('Hygiene Data'!$H$11,0,10*ROW('Hygiene Data'!H165)))</f>
        <v/>
      </c>
      <c r="EB171" s="300" t="str">
        <f ca="true">+IF(OFFSET('Hygiene Data'!$H$12,0,10*ROW('Hygiene Data'!H165))="","",OFFSET('Hygiene Data'!$H$12,0,10*ROW('Hygiene Data'!H165)))</f>
        <v/>
      </c>
      <c r="EC171" s="300" t="str">
        <f ca="true">+IF(OFFSET('Hygiene Data'!$H$13,0,10*ROW('Hygiene Data'!H165))="","",OFFSET('Hygiene Data'!$H$13,0,10*ROW('Hygiene Data'!H165)))</f>
        <v/>
      </c>
      <c r="ED171" s="300" t="str">
        <f ca="true">+IF(OFFSET('Hygiene Data'!$I$11,0,10*ROW('Hygiene Data'!I165))="","",OFFSET('Hygiene Data'!$I$11,0,10*ROW('Hygiene Data'!I165)))</f>
        <v/>
      </c>
      <c r="EE171" s="300" t="str">
        <f ca="true">+IF(OFFSET('Hygiene Data'!$I$12,0,10*ROW('Hygiene Data'!I165))="","",OFFSET('Hygiene Data'!$I$12,0,10*ROW('Hygiene Data'!I165)))</f>
        <v/>
      </c>
      <c r="EF171" s="300"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57"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0"/>
      <c r="BS172" s="300" t="str">
        <f ca="true">+IF(OFFSET('Water Data'!$D$27,0,10*ROW('Water Data'!D166))="","",OFFSET('Water Data'!$D$27,0,10*ROW('Water Data'!D166)))</f>
        <v/>
      </c>
      <c r="BT172" s="300" t="str">
        <f ca="true">+IF(OFFSET('Water Data'!$D$28,0,10*ROW('Water Data'!D166))="","",OFFSET('Water Data'!$D$28,0,10*ROW('Water Data'!D166)))</f>
        <v/>
      </c>
      <c r="BU172" s="300" t="str">
        <f ca="true">+IF(OFFSET('Water Data'!$D$29,0,10*ROW('Water Data'!D166))="","",OFFSET('Water Data'!$D$29,0,10*ROW('Water Data'!D166)))</f>
        <v/>
      </c>
      <c r="BV172" s="300" t="str">
        <f ca="true">+IF(OFFSET('Water Data'!$E$27,0,10*ROW('Water Data'!E166))="","",OFFSET('Water Data'!$E$27,0,10*ROW('Water Data'!E166)))</f>
        <v/>
      </c>
      <c r="BW172" s="300" t="str">
        <f ca="true">+IF(OFFSET('Water Data'!$E$28,0,10*ROW('Water Data'!E166))="","",OFFSET('Water Data'!$E$28,0,10*ROW('Water Data'!E166)))</f>
        <v/>
      </c>
      <c r="BX172" s="300" t="str">
        <f ca="true">+IF(OFFSET('Water Data'!$E$29,0,10*ROW('Water Data'!E166))="","",OFFSET('Water Data'!$E$29,0,10*ROW('Water Data'!E166)))</f>
        <v/>
      </c>
      <c r="BY172" s="300" t="str">
        <f ca="true">+IF(OFFSET('Water Data'!$F$27,0,10*ROW('Water Data'!F166))="","",OFFSET('Water Data'!$F$27,0,10*ROW('Water Data'!F166)))</f>
        <v/>
      </c>
      <c r="BZ172" s="300" t="str">
        <f ca="true">+IF(OFFSET('Water Data'!$F$28,0,10*ROW('Water Data'!F166))="","",OFFSET('Water Data'!$F$28,0,10*ROW('Water Data'!F166)))</f>
        <v/>
      </c>
      <c r="CA172" s="300" t="str">
        <f ca="true">+IF(OFFSET('Water Data'!$F$29,0,10*ROW('Water Data'!F166))="","",OFFSET('Water Data'!$F$29,0,10*ROW('Water Data'!F166)))</f>
        <v/>
      </c>
      <c r="CB172" s="300" t="str">
        <f ca="true">+IF(OFFSET('Water Data'!$G$27,0,10*ROW('Water Data'!G166))="","",OFFSET('Water Data'!$G$27,0,10*ROW('Water Data'!G166)))</f>
        <v/>
      </c>
      <c r="CC172" s="300" t="str">
        <f ca="true">+IF(OFFSET('Water Data'!$G$28,0,10*ROW('Water Data'!G166))="","",OFFSET('Water Data'!$G$28,0,10*ROW('Water Data'!G166)))</f>
        <v/>
      </c>
      <c r="CD172" s="300" t="str">
        <f ca="true">+IF(OFFSET('Water Data'!$G$29,0,10*ROW('Water Data'!G166))="","",OFFSET('Water Data'!$G$29,0,10*ROW('Water Data'!G166)))</f>
        <v/>
      </c>
      <c r="CE172" s="300" t="str">
        <f ca="true">+IF(OFFSET('Water Data'!$H$27,0,10*ROW('Water Data'!H166))="","",OFFSET('Water Data'!$H$27,0,10*ROW('Water Data'!H166)))</f>
        <v/>
      </c>
      <c r="CF172" s="300" t="str">
        <f ca="true">+IF(OFFSET('Water Data'!$H$28,0,10*ROW('Water Data'!H166))="","",OFFSET('Water Data'!$H$28,0,10*ROW('Water Data'!H166)))</f>
        <v/>
      </c>
      <c r="CG172" s="300" t="str">
        <f ca="true">+IF(OFFSET('Water Data'!$H$29,0,10*ROW('Water Data'!H166))="","",OFFSET('Water Data'!$H$29,0,10*ROW('Water Data'!H166)))</f>
        <v/>
      </c>
      <c r="CH172" s="300" t="str">
        <f ca="true">+IF(OFFSET('Water Data'!$I$27,0,10*ROW('Water Data'!I166))="","",OFFSET('Water Data'!$I$27,0,10*ROW('Water Data'!I166)))</f>
        <v/>
      </c>
      <c r="CI172" s="300" t="str">
        <f ca="true">+IF(OFFSET('Water Data'!$I$28,0,10*ROW('Water Data'!I166))="","",OFFSET('Water Data'!$I$28,0,10*ROW('Water Data'!I166)))</f>
        <v/>
      </c>
      <c r="CJ172" s="300" t="str">
        <f ca="true">+IF(OFFSET('Water Data'!$I$29,0,10*ROW('Water Data'!I166))="","",OFFSET('Water Data'!$I$29,0,10*ROW('Water Data'!I166)))</f>
        <v/>
      </c>
      <c r="CK172" s="300" t="str">
        <f ca="true">+IF(OFFSET('Sanitation Data'!$D$28,0,10*ROW('Sanitation Data'!D166))="","",OFFSET('Sanitation Data'!$D$28,0,10*ROW('Sanitation Data'!D166)))</f>
        <v/>
      </c>
      <c r="CL172" s="300" t="str">
        <f ca="true">+IF(OFFSET('Sanitation Data'!$D$29,0,10*ROW('Sanitation Data'!D166))="","",OFFSET('Sanitation Data'!$D$29,0,10*ROW('Sanitation Data'!D166)))</f>
        <v/>
      </c>
      <c r="CM172" s="300" t="str">
        <f ca="true">+IF(OFFSET('Sanitation Data'!$D$30,0,10*ROW('Sanitation Data'!D166))="","",OFFSET('Sanitation Data'!$D$30,0,10*ROW('Sanitation Data'!D166)))</f>
        <v/>
      </c>
      <c r="CN172" s="300" t="str">
        <f ca="true">+IF(OFFSET('Sanitation Data'!$D$31,0,10*ROW('Sanitation Data'!D166))="","",OFFSET('Sanitation Data'!$D$31,0,10*ROW('Sanitation Data'!D166)))</f>
        <v/>
      </c>
      <c r="CO172" s="300" t="str">
        <f ca="true">+IF(OFFSET('Sanitation Data'!$D$32,0,10*ROW('Sanitation Data'!D166))="","",OFFSET('Sanitation Data'!$D$32,0,10*ROW('Sanitation Data'!D166)))</f>
        <v/>
      </c>
      <c r="CP172" s="300" t="str">
        <f ca="true">+IF(OFFSET('Sanitation Data'!$E$28,0,10*ROW('Sanitation Data'!E166))="","",OFFSET('Sanitation Data'!$E$28,0,10*ROW('Sanitation Data'!E166)))</f>
        <v/>
      </c>
      <c r="CQ172" s="300" t="str">
        <f ca="true">+IF(OFFSET('Sanitation Data'!$E$29,0,10*ROW('Sanitation Data'!E166))="","",OFFSET('Sanitation Data'!$E$29,0,10*ROW('Sanitation Data'!E166)))</f>
        <v/>
      </c>
      <c r="CR172" s="300" t="str">
        <f ca="true">+IF(OFFSET('Sanitation Data'!$E$30,0,10*ROW('Sanitation Data'!E166))="","",OFFSET('Sanitation Data'!$E$30,0,10*ROW('Sanitation Data'!E166)))</f>
        <v/>
      </c>
      <c r="CS172" s="300" t="str">
        <f ca="true">+IF(OFFSET('Sanitation Data'!$E$31,0,10*ROW('Sanitation Data'!E166))="","",OFFSET('Sanitation Data'!$E$31,0,10*ROW('Sanitation Data'!E166)))</f>
        <v/>
      </c>
      <c r="CT172" s="300" t="str">
        <f ca="true">+IF(OFFSET('Sanitation Data'!$E$32,0,10*ROW('Sanitation Data'!E166))="","",OFFSET('Sanitation Data'!$E$32,0,10*ROW('Sanitation Data'!E166)))</f>
        <v/>
      </c>
      <c r="CU172" s="300" t="str">
        <f ca="true">+IF(OFFSET('Sanitation Data'!$F$28,0,10*ROW('Sanitation Data'!F166))="","",OFFSET('Sanitation Data'!$F$28,0,10*ROW('Sanitation Data'!F166)))</f>
        <v/>
      </c>
      <c r="CV172" s="300" t="str">
        <f ca="true">+IF(OFFSET('Sanitation Data'!$F$29,0,10*ROW('Sanitation Data'!F166))="","",OFFSET('Sanitation Data'!$F$29,0,10*ROW('Sanitation Data'!F166)))</f>
        <v/>
      </c>
      <c r="CW172" s="300" t="str">
        <f ca="true">+IF(OFFSET('Sanitation Data'!$F$30,0,10*ROW('Sanitation Data'!F166))="","",OFFSET('Sanitation Data'!$F$30,0,10*ROW('Sanitation Data'!F166)))</f>
        <v/>
      </c>
      <c r="CX172" s="300" t="str">
        <f ca="true">+IF(OFFSET('Sanitation Data'!$F$31,0,10*ROW('Sanitation Data'!F166))="","",OFFSET('Sanitation Data'!$F$31,0,10*ROW('Sanitation Data'!F166)))</f>
        <v/>
      </c>
      <c r="CY172" s="300" t="str">
        <f ca="true">+IF(OFFSET('Sanitation Data'!$F$32,0,10*ROW('Sanitation Data'!F166))="","",OFFSET('Sanitation Data'!$F$32,0,10*ROW('Sanitation Data'!F166)))</f>
        <v/>
      </c>
      <c r="CZ172" s="300" t="str">
        <f ca="true">+IF(OFFSET('Sanitation Data'!$G$28,0,10*ROW('Sanitation Data'!G166))="","",OFFSET('Sanitation Data'!$G$28,0,10*ROW('Sanitation Data'!G166)))</f>
        <v/>
      </c>
      <c r="DA172" s="300" t="str">
        <f ca="true">+IF(OFFSET('Sanitation Data'!$G$29,0,10*ROW('Sanitation Data'!G166))="","",OFFSET('Sanitation Data'!$G$29,0,10*ROW('Sanitation Data'!G166)))</f>
        <v/>
      </c>
      <c r="DB172" s="300" t="str">
        <f ca="true">+IF(OFFSET('Sanitation Data'!$G$30,0,10*ROW('Sanitation Data'!G166))="","",OFFSET('Sanitation Data'!$G$30,0,10*ROW('Sanitation Data'!G166)))</f>
        <v/>
      </c>
      <c r="DC172" s="300" t="str">
        <f ca="true">+IF(OFFSET('Sanitation Data'!$G$31,0,10*ROW('Sanitation Data'!G166))="","",OFFSET('Sanitation Data'!$G$31,0,10*ROW('Sanitation Data'!G166)))</f>
        <v/>
      </c>
      <c r="DD172" s="300" t="str">
        <f ca="true">+IF(OFFSET('Sanitation Data'!$G$32,0,10*ROW('Sanitation Data'!G166))="","",OFFSET('Sanitation Data'!$G$32,0,10*ROW('Sanitation Data'!G166)))</f>
        <v/>
      </c>
      <c r="DE172" s="300" t="str">
        <f ca="true">+IF(OFFSET('Sanitation Data'!$H$28,0,10*ROW('Sanitation Data'!H166))="","",OFFSET('Sanitation Data'!$H$28,0,10*ROW('Sanitation Data'!H166)))</f>
        <v/>
      </c>
      <c r="DF172" s="300" t="str">
        <f ca="true">+IF(OFFSET('Sanitation Data'!$H$29,0,10*ROW('Sanitation Data'!H166))="","",OFFSET('Sanitation Data'!$H$29,0,10*ROW('Sanitation Data'!H166)))</f>
        <v/>
      </c>
      <c r="DG172" s="300" t="str">
        <f ca="true">+IF(OFFSET('Sanitation Data'!$H$30,0,10*ROW('Sanitation Data'!H166))="","",OFFSET('Sanitation Data'!$H$30,0,10*ROW('Sanitation Data'!H166)))</f>
        <v/>
      </c>
      <c r="DH172" s="300" t="str">
        <f ca="true">+IF(OFFSET('Sanitation Data'!$H$31,0,10*ROW('Sanitation Data'!H166))="","",OFFSET('Sanitation Data'!$H$31,0,10*ROW('Sanitation Data'!H166)))</f>
        <v/>
      </c>
      <c r="DI172" s="300" t="str">
        <f ca="true">+IF(OFFSET('Sanitation Data'!$H$32,0,10*ROW('Sanitation Data'!H166))="","",OFFSET('Sanitation Data'!$H$32,0,10*ROW('Sanitation Data'!H166)))</f>
        <v/>
      </c>
      <c r="DJ172" s="300" t="str">
        <f ca="true">+IF(OFFSET('Sanitation Data'!$I$28,0,10*ROW('Sanitation Data'!I166))="","",OFFSET('Sanitation Data'!$I$28,0,10*ROW('Sanitation Data'!I166)))</f>
        <v/>
      </c>
      <c r="DK172" s="300" t="str">
        <f ca="true">+IF(OFFSET('Sanitation Data'!$I$29,0,10*ROW('Sanitation Data'!I166))="","",OFFSET('Sanitation Data'!$I$29,0,10*ROW('Sanitation Data'!I166)))</f>
        <v/>
      </c>
      <c r="DL172" s="300" t="str">
        <f ca="true">+IF(OFFSET('Sanitation Data'!$I$30,0,10*ROW('Sanitation Data'!I166))="","",OFFSET('Sanitation Data'!$I$30,0,10*ROW('Sanitation Data'!I166)))</f>
        <v/>
      </c>
      <c r="DM172" s="300" t="str">
        <f ca="true">+IF(OFFSET('Sanitation Data'!$I$31,0,10*ROW('Sanitation Data'!I166))="","",OFFSET('Sanitation Data'!$I$31,0,10*ROW('Sanitation Data'!I166)))</f>
        <v/>
      </c>
      <c r="DN172" s="300" t="str">
        <f ca="true">+IF(OFFSET('Sanitation Data'!$I$32,0,10*ROW('Sanitation Data'!I166))="","",OFFSET('Sanitation Data'!$I$32,0,10*ROW('Sanitation Data'!I166)))</f>
        <v/>
      </c>
      <c r="DO172" s="300" t="str">
        <f ca="true">+IF(OFFSET('Hygiene Data'!$D$11,0,10*ROW('Hygiene Data'!D166))="","",OFFSET('Hygiene Data'!$D$11,0,10*ROW('Hygiene Data'!D166)))</f>
        <v/>
      </c>
      <c r="DP172" s="300" t="str">
        <f ca="true">+IF(OFFSET('Hygiene Data'!$D$12,0,10*ROW('Hygiene Data'!D166))="","",OFFSET('Hygiene Data'!$D$12,0,10*ROW('Hygiene Data'!D166)))</f>
        <v/>
      </c>
      <c r="DQ172" s="300" t="str">
        <f ca="true">+IF(OFFSET('Hygiene Data'!$D$13,0,10*ROW('Hygiene Data'!D166))="","",OFFSET('Hygiene Data'!$D$13,0,10*ROW('Hygiene Data'!D166)))</f>
        <v/>
      </c>
      <c r="DR172" s="300" t="str">
        <f ca="true">+IF(OFFSET('Hygiene Data'!$E$11,0,10*ROW('Hygiene Data'!E166))="","",OFFSET('Hygiene Data'!$E$11,0,10*ROW('Hygiene Data'!E166)))</f>
        <v/>
      </c>
      <c r="DS172" s="300" t="str">
        <f ca="true">+IF(OFFSET('Hygiene Data'!$E$12,0,10*ROW('Hygiene Data'!E166))="","",OFFSET('Hygiene Data'!$E$12,0,10*ROW('Hygiene Data'!E166)))</f>
        <v/>
      </c>
      <c r="DT172" s="300" t="str">
        <f ca="true">+IF(OFFSET('Hygiene Data'!$E$13,0,10*ROW('Hygiene Data'!E166))="","",OFFSET('Hygiene Data'!$E$13,0,10*ROW('Hygiene Data'!E166)))</f>
        <v/>
      </c>
      <c r="DU172" s="300" t="str">
        <f ca="true">+IF(OFFSET('Hygiene Data'!$F$11,0,10*ROW('Hygiene Data'!F166))="","",OFFSET('Hygiene Data'!$F$11,0,10*ROW('Hygiene Data'!F166)))</f>
        <v/>
      </c>
      <c r="DV172" s="300" t="str">
        <f ca="true">+IF(OFFSET('Hygiene Data'!$F$12,0,10*ROW('Hygiene Data'!F166))="","",OFFSET('Hygiene Data'!$F$12,0,10*ROW('Hygiene Data'!F166)))</f>
        <v/>
      </c>
      <c r="DW172" s="300" t="str">
        <f ca="true">+IF(OFFSET('Hygiene Data'!$F$13,0,10*ROW('Hygiene Data'!F166))="","",OFFSET('Hygiene Data'!$F$13,0,10*ROW('Hygiene Data'!F166)))</f>
        <v/>
      </c>
      <c r="DX172" s="300" t="str">
        <f ca="true">+IF(OFFSET('Hygiene Data'!$G$11,0,10*ROW('Hygiene Data'!G166))="","",OFFSET('Hygiene Data'!$G$11,0,10*ROW('Hygiene Data'!G166)))</f>
        <v/>
      </c>
      <c r="DY172" s="300" t="str">
        <f ca="true">+IF(OFFSET('Hygiene Data'!$G$12,0,10*ROW('Hygiene Data'!G166))="","",OFFSET('Hygiene Data'!$G$12,0,10*ROW('Hygiene Data'!G166)))</f>
        <v/>
      </c>
      <c r="DZ172" s="300" t="str">
        <f ca="true">+IF(OFFSET('Hygiene Data'!$G$13,0,10*ROW('Hygiene Data'!G166))="","",OFFSET('Hygiene Data'!$G$13,0,10*ROW('Hygiene Data'!G166)))</f>
        <v/>
      </c>
      <c r="EA172" s="300" t="str">
        <f ca="true">+IF(OFFSET('Hygiene Data'!$H$11,0,10*ROW('Hygiene Data'!H166))="","",OFFSET('Hygiene Data'!$H$11,0,10*ROW('Hygiene Data'!H166)))</f>
        <v/>
      </c>
      <c r="EB172" s="300" t="str">
        <f ca="true">+IF(OFFSET('Hygiene Data'!$H$12,0,10*ROW('Hygiene Data'!H166))="","",OFFSET('Hygiene Data'!$H$12,0,10*ROW('Hygiene Data'!H166)))</f>
        <v/>
      </c>
      <c r="EC172" s="300" t="str">
        <f ca="true">+IF(OFFSET('Hygiene Data'!$H$13,0,10*ROW('Hygiene Data'!H166))="","",OFFSET('Hygiene Data'!$H$13,0,10*ROW('Hygiene Data'!H166)))</f>
        <v/>
      </c>
      <c r="ED172" s="300" t="str">
        <f ca="true">+IF(OFFSET('Hygiene Data'!$I$11,0,10*ROW('Hygiene Data'!I166))="","",OFFSET('Hygiene Data'!$I$11,0,10*ROW('Hygiene Data'!I166)))</f>
        <v/>
      </c>
      <c r="EE172" s="300" t="str">
        <f ca="true">+IF(OFFSET('Hygiene Data'!$I$12,0,10*ROW('Hygiene Data'!I166))="","",OFFSET('Hygiene Data'!$I$12,0,10*ROW('Hygiene Data'!I166)))</f>
        <v/>
      </c>
      <c r="EF172" s="300"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57"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0"/>
      <c r="BS173" s="300" t="str">
        <f ca="true">+IF(OFFSET('Water Data'!$D$27,0,10*ROW('Water Data'!D167))="","",OFFSET('Water Data'!$D$27,0,10*ROW('Water Data'!D167)))</f>
        <v/>
      </c>
      <c r="BT173" s="300" t="str">
        <f ca="true">+IF(OFFSET('Water Data'!$D$28,0,10*ROW('Water Data'!D167))="","",OFFSET('Water Data'!$D$28,0,10*ROW('Water Data'!D167)))</f>
        <v/>
      </c>
      <c r="BU173" s="300" t="str">
        <f ca="true">+IF(OFFSET('Water Data'!$D$29,0,10*ROW('Water Data'!D167))="","",OFFSET('Water Data'!$D$29,0,10*ROW('Water Data'!D167)))</f>
        <v/>
      </c>
      <c r="BV173" s="300" t="str">
        <f ca="true">+IF(OFFSET('Water Data'!$E$27,0,10*ROW('Water Data'!E167))="","",OFFSET('Water Data'!$E$27,0,10*ROW('Water Data'!E167)))</f>
        <v/>
      </c>
      <c r="BW173" s="300" t="str">
        <f ca="true">+IF(OFFSET('Water Data'!$E$28,0,10*ROW('Water Data'!E167))="","",OFFSET('Water Data'!$E$28,0,10*ROW('Water Data'!E167)))</f>
        <v/>
      </c>
      <c r="BX173" s="300" t="str">
        <f ca="true">+IF(OFFSET('Water Data'!$E$29,0,10*ROW('Water Data'!E167))="","",OFFSET('Water Data'!$E$29,0,10*ROW('Water Data'!E167)))</f>
        <v/>
      </c>
      <c r="BY173" s="300" t="str">
        <f ca="true">+IF(OFFSET('Water Data'!$F$27,0,10*ROW('Water Data'!F167))="","",OFFSET('Water Data'!$F$27,0,10*ROW('Water Data'!F167)))</f>
        <v/>
      </c>
      <c r="BZ173" s="300" t="str">
        <f ca="true">+IF(OFFSET('Water Data'!$F$28,0,10*ROW('Water Data'!F167))="","",OFFSET('Water Data'!$F$28,0,10*ROW('Water Data'!F167)))</f>
        <v/>
      </c>
      <c r="CA173" s="300" t="str">
        <f ca="true">+IF(OFFSET('Water Data'!$F$29,0,10*ROW('Water Data'!F167))="","",OFFSET('Water Data'!$F$29,0,10*ROW('Water Data'!F167)))</f>
        <v/>
      </c>
      <c r="CB173" s="300" t="str">
        <f ca="true">+IF(OFFSET('Water Data'!$G$27,0,10*ROW('Water Data'!G167))="","",OFFSET('Water Data'!$G$27,0,10*ROW('Water Data'!G167)))</f>
        <v/>
      </c>
      <c r="CC173" s="300" t="str">
        <f ca="true">+IF(OFFSET('Water Data'!$G$28,0,10*ROW('Water Data'!G167))="","",OFFSET('Water Data'!$G$28,0,10*ROW('Water Data'!G167)))</f>
        <v/>
      </c>
      <c r="CD173" s="300" t="str">
        <f ca="true">+IF(OFFSET('Water Data'!$G$29,0,10*ROW('Water Data'!G167))="","",OFFSET('Water Data'!$G$29,0,10*ROW('Water Data'!G167)))</f>
        <v/>
      </c>
      <c r="CE173" s="300" t="str">
        <f ca="true">+IF(OFFSET('Water Data'!$H$27,0,10*ROW('Water Data'!H167))="","",OFFSET('Water Data'!$H$27,0,10*ROW('Water Data'!H167)))</f>
        <v/>
      </c>
      <c r="CF173" s="300" t="str">
        <f ca="true">+IF(OFFSET('Water Data'!$H$28,0,10*ROW('Water Data'!H167))="","",OFFSET('Water Data'!$H$28,0,10*ROW('Water Data'!H167)))</f>
        <v/>
      </c>
      <c r="CG173" s="300" t="str">
        <f ca="true">+IF(OFFSET('Water Data'!$H$29,0,10*ROW('Water Data'!H167))="","",OFFSET('Water Data'!$H$29,0,10*ROW('Water Data'!H167)))</f>
        <v/>
      </c>
      <c r="CH173" s="300" t="str">
        <f ca="true">+IF(OFFSET('Water Data'!$I$27,0,10*ROW('Water Data'!I167))="","",OFFSET('Water Data'!$I$27,0,10*ROW('Water Data'!I167)))</f>
        <v/>
      </c>
      <c r="CI173" s="300" t="str">
        <f ca="true">+IF(OFFSET('Water Data'!$I$28,0,10*ROW('Water Data'!I167))="","",OFFSET('Water Data'!$I$28,0,10*ROW('Water Data'!I167)))</f>
        <v/>
      </c>
      <c r="CJ173" s="300" t="str">
        <f ca="true">+IF(OFFSET('Water Data'!$I$29,0,10*ROW('Water Data'!I167))="","",OFFSET('Water Data'!$I$29,0,10*ROW('Water Data'!I167)))</f>
        <v/>
      </c>
      <c r="CK173" s="300" t="str">
        <f ca="true">+IF(OFFSET('Sanitation Data'!$D$28,0,10*ROW('Sanitation Data'!D167))="","",OFFSET('Sanitation Data'!$D$28,0,10*ROW('Sanitation Data'!D167)))</f>
        <v/>
      </c>
      <c r="CL173" s="300" t="str">
        <f ca="true">+IF(OFFSET('Sanitation Data'!$D$29,0,10*ROW('Sanitation Data'!D167))="","",OFFSET('Sanitation Data'!$D$29,0,10*ROW('Sanitation Data'!D167)))</f>
        <v/>
      </c>
      <c r="CM173" s="300" t="str">
        <f ca="true">+IF(OFFSET('Sanitation Data'!$D$30,0,10*ROW('Sanitation Data'!D167))="","",OFFSET('Sanitation Data'!$D$30,0,10*ROW('Sanitation Data'!D167)))</f>
        <v/>
      </c>
      <c r="CN173" s="300" t="str">
        <f ca="true">+IF(OFFSET('Sanitation Data'!$D$31,0,10*ROW('Sanitation Data'!D167))="","",OFFSET('Sanitation Data'!$D$31,0,10*ROW('Sanitation Data'!D167)))</f>
        <v/>
      </c>
      <c r="CO173" s="300" t="str">
        <f ca="true">+IF(OFFSET('Sanitation Data'!$D$32,0,10*ROW('Sanitation Data'!D167))="","",OFFSET('Sanitation Data'!$D$32,0,10*ROW('Sanitation Data'!D167)))</f>
        <v/>
      </c>
      <c r="CP173" s="300" t="str">
        <f ca="true">+IF(OFFSET('Sanitation Data'!$E$28,0,10*ROW('Sanitation Data'!E167))="","",OFFSET('Sanitation Data'!$E$28,0,10*ROW('Sanitation Data'!E167)))</f>
        <v/>
      </c>
      <c r="CQ173" s="300" t="str">
        <f ca="true">+IF(OFFSET('Sanitation Data'!$E$29,0,10*ROW('Sanitation Data'!E167))="","",OFFSET('Sanitation Data'!$E$29,0,10*ROW('Sanitation Data'!E167)))</f>
        <v/>
      </c>
      <c r="CR173" s="300" t="str">
        <f ca="true">+IF(OFFSET('Sanitation Data'!$E$30,0,10*ROW('Sanitation Data'!E167))="","",OFFSET('Sanitation Data'!$E$30,0,10*ROW('Sanitation Data'!E167)))</f>
        <v/>
      </c>
      <c r="CS173" s="300" t="str">
        <f ca="true">+IF(OFFSET('Sanitation Data'!$E$31,0,10*ROW('Sanitation Data'!E167))="","",OFFSET('Sanitation Data'!$E$31,0,10*ROW('Sanitation Data'!E167)))</f>
        <v/>
      </c>
      <c r="CT173" s="300" t="str">
        <f ca="true">+IF(OFFSET('Sanitation Data'!$E$32,0,10*ROW('Sanitation Data'!E167))="","",OFFSET('Sanitation Data'!$E$32,0,10*ROW('Sanitation Data'!E167)))</f>
        <v/>
      </c>
      <c r="CU173" s="300" t="str">
        <f ca="true">+IF(OFFSET('Sanitation Data'!$F$28,0,10*ROW('Sanitation Data'!F167))="","",OFFSET('Sanitation Data'!$F$28,0,10*ROW('Sanitation Data'!F167)))</f>
        <v/>
      </c>
      <c r="CV173" s="300" t="str">
        <f ca="true">+IF(OFFSET('Sanitation Data'!$F$29,0,10*ROW('Sanitation Data'!F167))="","",OFFSET('Sanitation Data'!$F$29,0,10*ROW('Sanitation Data'!F167)))</f>
        <v/>
      </c>
      <c r="CW173" s="300" t="str">
        <f ca="true">+IF(OFFSET('Sanitation Data'!$F$30,0,10*ROW('Sanitation Data'!F167))="","",OFFSET('Sanitation Data'!$F$30,0,10*ROW('Sanitation Data'!F167)))</f>
        <v/>
      </c>
      <c r="CX173" s="300" t="str">
        <f ca="true">+IF(OFFSET('Sanitation Data'!$F$31,0,10*ROW('Sanitation Data'!F167))="","",OFFSET('Sanitation Data'!$F$31,0,10*ROW('Sanitation Data'!F167)))</f>
        <v/>
      </c>
      <c r="CY173" s="300" t="str">
        <f ca="true">+IF(OFFSET('Sanitation Data'!$F$32,0,10*ROW('Sanitation Data'!F167))="","",OFFSET('Sanitation Data'!$F$32,0,10*ROW('Sanitation Data'!F167)))</f>
        <v/>
      </c>
      <c r="CZ173" s="300" t="str">
        <f ca="true">+IF(OFFSET('Sanitation Data'!$G$28,0,10*ROW('Sanitation Data'!G167))="","",OFFSET('Sanitation Data'!$G$28,0,10*ROW('Sanitation Data'!G167)))</f>
        <v/>
      </c>
      <c r="DA173" s="300" t="str">
        <f ca="true">+IF(OFFSET('Sanitation Data'!$G$29,0,10*ROW('Sanitation Data'!G167))="","",OFFSET('Sanitation Data'!$G$29,0,10*ROW('Sanitation Data'!G167)))</f>
        <v/>
      </c>
      <c r="DB173" s="300" t="str">
        <f ca="true">+IF(OFFSET('Sanitation Data'!$G$30,0,10*ROW('Sanitation Data'!G167))="","",OFFSET('Sanitation Data'!$G$30,0,10*ROW('Sanitation Data'!G167)))</f>
        <v/>
      </c>
      <c r="DC173" s="300" t="str">
        <f ca="true">+IF(OFFSET('Sanitation Data'!$G$31,0,10*ROW('Sanitation Data'!G167))="","",OFFSET('Sanitation Data'!$G$31,0,10*ROW('Sanitation Data'!G167)))</f>
        <v/>
      </c>
      <c r="DD173" s="300" t="str">
        <f ca="true">+IF(OFFSET('Sanitation Data'!$G$32,0,10*ROW('Sanitation Data'!G167))="","",OFFSET('Sanitation Data'!$G$32,0,10*ROW('Sanitation Data'!G167)))</f>
        <v/>
      </c>
      <c r="DE173" s="300" t="str">
        <f ca="true">+IF(OFFSET('Sanitation Data'!$H$28,0,10*ROW('Sanitation Data'!H167))="","",OFFSET('Sanitation Data'!$H$28,0,10*ROW('Sanitation Data'!H167)))</f>
        <v/>
      </c>
      <c r="DF173" s="300" t="str">
        <f ca="true">+IF(OFFSET('Sanitation Data'!$H$29,0,10*ROW('Sanitation Data'!H167))="","",OFFSET('Sanitation Data'!$H$29,0,10*ROW('Sanitation Data'!H167)))</f>
        <v/>
      </c>
      <c r="DG173" s="300" t="str">
        <f ca="true">+IF(OFFSET('Sanitation Data'!$H$30,0,10*ROW('Sanitation Data'!H167))="","",OFFSET('Sanitation Data'!$H$30,0,10*ROW('Sanitation Data'!H167)))</f>
        <v/>
      </c>
      <c r="DH173" s="300" t="str">
        <f ca="true">+IF(OFFSET('Sanitation Data'!$H$31,0,10*ROW('Sanitation Data'!H167))="","",OFFSET('Sanitation Data'!$H$31,0,10*ROW('Sanitation Data'!H167)))</f>
        <v/>
      </c>
      <c r="DI173" s="300" t="str">
        <f ca="true">+IF(OFFSET('Sanitation Data'!$H$32,0,10*ROW('Sanitation Data'!H167))="","",OFFSET('Sanitation Data'!$H$32,0,10*ROW('Sanitation Data'!H167)))</f>
        <v/>
      </c>
      <c r="DJ173" s="300" t="str">
        <f ca="true">+IF(OFFSET('Sanitation Data'!$I$28,0,10*ROW('Sanitation Data'!I167))="","",OFFSET('Sanitation Data'!$I$28,0,10*ROW('Sanitation Data'!I167)))</f>
        <v/>
      </c>
      <c r="DK173" s="300" t="str">
        <f ca="true">+IF(OFFSET('Sanitation Data'!$I$29,0,10*ROW('Sanitation Data'!I167))="","",OFFSET('Sanitation Data'!$I$29,0,10*ROW('Sanitation Data'!I167)))</f>
        <v/>
      </c>
      <c r="DL173" s="300" t="str">
        <f ca="true">+IF(OFFSET('Sanitation Data'!$I$30,0,10*ROW('Sanitation Data'!I167))="","",OFFSET('Sanitation Data'!$I$30,0,10*ROW('Sanitation Data'!I167)))</f>
        <v/>
      </c>
      <c r="DM173" s="300" t="str">
        <f ca="true">+IF(OFFSET('Sanitation Data'!$I$31,0,10*ROW('Sanitation Data'!I167))="","",OFFSET('Sanitation Data'!$I$31,0,10*ROW('Sanitation Data'!I167)))</f>
        <v/>
      </c>
      <c r="DN173" s="300" t="str">
        <f ca="true">+IF(OFFSET('Sanitation Data'!$I$32,0,10*ROW('Sanitation Data'!I167))="","",OFFSET('Sanitation Data'!$I$32,0,10*ROW('Sanitation Data'!I167)))</f>
        <v/>
      </c>
      <c r="DO173" s="300" t="str">
        <f ca="true">+IF(OFFSET('Hygiene Data'!$D$11,0,10*ROW('Hygiene Data'!D167))="","",OFFSET('Hygiene Data'!$D$11,0,10*ROW('Hygiene Data'!D167)))</f>
        <v/>
      </c>
      <c r="DP173" s="300" t="str">
        <f ca="true">+IF(OFFSET('Hygiene Data'!$D$12,0,10*ROW('Hygiene Data'!D167))="","",OFFSET('Hygiene Data'!$D$12,0,10*ROW('Hygiene Data'!D167)))</f>
        <v/>
      </c>
      <c r="DQ173" s="300" t="str">
        <f ca="true">+IF(OFFSET('Hygiene Data'!$D$13,0,10*ROW('Hygiene Data'!D167))="","",OFFSET('Hygiene Data'!$D$13,0,10*ROW('Hygiene Data'!D167)))</f>
        <v/>
      </c>
      <c r="DR173" s="300" t="str">
        <f ca="true">+IF(OFFSET('Hygiene Data'!$E$11,0,10*ROW('Hygiene Data'!E167))="","",OFFSET('Hygiene Data'!$E$11,0,10*ROW('Hygiene Data'!E167)))</f>
        <v/>
      </c>
      <c r="DS173" s="300" t="str">
        <f ca="true">+IF(OFFSET('Hygiene Data'!$E$12,0,10*ROW('Hygiene Data'!E167))="","",OFFSET('Hygiene Data'!$E$12,0,10*ROW('Hygiene Data'!E167)))</f>
        <v/>
      </c>
      <c r="DT173" s="300" t="str">
        <f ca="true">+IF(OFFSET('Hygiene Data'!$E$13,0,10*ROW('Hygiene Data'!E167))="","",OFFSET('Hygiene Data'!$E$13,0,10*ROW('Hygiene Data'!E167)))</f>
        <v/>
      </c>
      <c r="DU173" s="300" t="str">
        <f ca="true">+IF(OFFSET('Hygiene Data'!$F$11,0,10*ROW('Hygiene Data'!F167))="","",OFFSET('Hygiene Data'!$F$11,0,10*ROW('Hygiene Data'!F167)))</f>
        <v/>
      </c>
      <c r="DV173" s="300" t="str">
        <f ca="true">+IF(OFFSET('Hygiene Data'!$F$12,0,10*ROW('Hygiene Data'!F167))="","",OFFSET('Hygiene Data'!$F$12,0,10*ROW('Hygiene Data'!F167)))</f>
        <v/>
      </c>
      <c r="DW173" s="300" t="str">
        <f ca="true">+IF(OFFSET('Hygiene Data'!$F$13,0,10*ROW('Hygiene Data'!F167))="","",OFFSET('Hygiene Data'!$F$13,0,10*ROW('Hygiene Data'!F167)))</f>
        <v/>
      </c>
      <c r="DX173" s="300" t="str">
        <f ca="true">+IF(OFFSET('Hygiene Data'!$G$11,0,10*ROW('Hygiene Data'!G167))="","",OFFSET('Hygiene Data'!$G$11,0,10*ROW('Hygiene Data'!G167)))</f>
        <v/>
      </c>
      <c r="DY173" s="300" t="str">
        <f ca="true">+IF(OFFSET('Hygiene Data'!$G$12,0,10*ROW('Hygiene Data'!G167))="","",OFFSET('Hygiene Data'!$G$12,0,10*ROW('Hygiene Data'!G167)))</f>
        <v/>
      </c>
      <c r="DZ173" s="300" t="str">
        <f ca="true">+IF(OFFSET('Hygiene Data'!$G$13,0,10*ROW('Hygiene Data'!G167))="","",OFFSET('Hygiene Data'!$G$13,0,10*ROW('Hygiene Data'!G167)))</f>
        <v/>
      </c>
      <c r="EA173" s="300" t="str">
        <f ca="true">+IF(OFFSET('Hygiene Data'!$H$11,0,10*ROW('Hygiene Data'!H167))="","",OFFSET('Hygiene Data'!$H$11,0,10*ROW('Hygiene Data'!H167)))</f>
        <v/>
      </c>
      <c r="EB173" s="300" t="str">
        <f ca="true">+IF(OFFSET('Hygiene Data'!$H$12,0,10*ROW('Hygiene Data'!H167))="","",OFFSET('Hygiene Data'!$H$12,0,10*ROW('Hygiene Data'!H167)))</f>
        <v/>
      </c>
      <c r="EC173" s="300" t="str">
        <f ca="true">+IF(OFFSET('Hygiene Data'!$H$13,0,10*ROW('Hygiene Data'!H167))="","",OFFSET('Hygiene Data'!$H$13,0,10*ROW('Hygiene Data'!H167)))</f>
        <v/>
      </c>
      <c r="ED173" s="300" t="str">
        <f ca="true">+IF(OFFSET('Hygiene Data'!$I$11,0,10*ROW('Hygiene Data'!I167))="","",OFFSET('Hygiene Data'!$I$11,0,10*ROW('Hygiene Data'!I167)))</f>
        <v/>
      </c>
      <c r="EE173" s="300" t="str">
        <f ca="true">+IF(OFFSET('Hygiene Data'!$I$12,0,10*ROW('Hygiene Data'!I167))="","",OFFSET('Hygiene Data'!$I$12,0,10*ROW('Hygiene Data'!I167)))</f>
        <v/>
      </c>
      <c r="EF173" s="300"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57"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0"/>
      <c r="BS174" s="300" t="str">
        <f ca="true">+IF(OFFSET('Water Data'!$D$27,0,10*ROW('Water Data'!D168))="","",OFFSET('Water Data'!$D$27,0,10*ROW('Water Data'!D168)))</f>
        <v/>
      </c>
      <c r="BT174" s="300" t="str">
        <f ca="true">+IF(OFFSET('Water Data'!$D$28,0,10*ROW('Water Data'!D168))="","",OFFSET('Water Data'!$D$28,0,10*ROW('Water Data'!D168)))</f>
        <v/>
      </c>
      <c r="BU174" s="300" t="str">
        <f ca="true">+IF(OFFSET('Water Data'!$D$29,0,10*ROW('Water Data'!D168))="","",OFFSET('Water Data'!$D$29,0,10*ROW('Water Data'!D168)))</f>
        <v/>
      </c>
      <c r="BV174" s="300" t="str">
        <f ca="true">+IF(OFFSET('Water Data'!$E$27,0,10*ROW('Water Data'!E168))="","",OFFSET('Water Data'!$E$27,0,10*ROW('Water Data'!E168)))</f>
        <v/>
      </c>
      <c r="BW174" s="300" t="str">
        <f ca="true">+IF(OFFSET('Water Data'!$E$28,0,10*ROW('Water Data'!E168))="","",OFFSET('Water Data'!$E$28,0,10*ROW('Water Data'!E168)))</f>
        <v/>
      </c>
      <c r="BX174" s="300" t="str">
        <f ca="true">+IF(OFFSET('Water Data'!$E$29,0,10*ROW('Water Data'!E168))="","",OFFSET('Water Data'!$E$29,0,10*ROW('Water Data'!E168)))</f>
        <v/>
      </c>
      <c r="BY174" s="300" t="str">
        <f ca="true">+IF(OFFSET('Water Data'!$F$27,0,10*ROW('Water Data'!F168))="","",OFFSET('Water Data'!$F$27,0,10*ROW('Water Data'!F168)))</f>
        <v/>
      </c>
      <c r="BZ174" s="300" t="str">
        <f ca="true">+IF(OFFSET('Water Data'!$F$28,0,10*ROW('Water Data'!F168))="","",OFFSET('Water Data'!$F$28,0,10*ROW('Water Data'!F168)))</f>
        <v/>
      </c>
      <c r="CA174" s="300" t="str">
        <f ca="true">+IF(OFFSET('Water Data'!$F$29,0,10*ROW('Water Data'!F168))="","",OFFSET('Water Data'!$F$29,0,10*ROW('Water Data'!F168)))</f>
        <v/>
      </c>
      <c r="CB174" s="300" t="str">
        <f ca="true">+IF(OFFSET('Water Data'!$G$27,0,10*ROW('Water Data'!G168))="","",OFFSET('Water Data'!$G$27,0,10*ROW('Water Data'!G168)))</f>
        <v/>
      </c>
      <c r="CC174" s="300" t="str">
        <f ca="true">+IF(OFFSET('Water Data'!$G$28,0,10*ROW('Water Data'!G168))="","",OFFSET('Water Data'!$G$28,0,10*ROW('Water Data'!G168)))</f>
        <v/>
      </c>
      <c r="CD174" s="300" t="str">
        <f ca="true">+IF(OFFSET('Water Data'!$G$29,0,10*ROW('Water Data'!G168))="","",OFFSET('Water Data'!$G$29,0,10*ROW('Water Data'!G168)))</f>
        <v/>
      </c>
      <c r="CE174" s="300" t="str">
        <f ca="true">+IF(OFFSET('Water Data'!$H$27,0,10*ROW('Water Data'!H168))="","",OFFSET('Water Data'!$H$27,0,10*ROW('Water Data'!H168)))</f>
        <v/>
      </c>
      <c r="CF174" s="300" t="str">
        <f ca="true">+IF(OFFSET('Water Data'!$H$28,0,10*ROW('Water Data'!H168))="","",OFFSET('Water Data'!$H$28,0,10*ROW('Water Data'!H168)))</f>
        <v/>
      </c>
      <c r="CG174" s="300" t="str">
        <f ca="true">+IF(OFFSET('Water Data'!$H$29,0,10*ROW('Water Data'!H168))="","",OFFSET('Water Data'!$H$29,0,10*ROW('Water Data'!H168)))</f>
        <v/>
      </c>
      <c r="CH174" s="300" t="str">
        <f ca="true">+IF(OFFSET('Water Data'!$I$27,0,10*ROW('Water Data'!I168))="","",OFFSET('Water Data'!$I$27,0,10*ROW('Water Data'!I168)))</f>
        <v/>
      </c>
      <c r="CI174" s="300" t="str">
        <f ca="true">+IF(OFFSET('Water Data'!$I$28,0,10*ROW('Water Data'!I168))="","",OFFSET('Water Data'!$I$28,0,10*ROW('Water Data'!I168)))</f>
        <v/>
      </c>
      <c r="CJ174" s="300" t="str">
        <f ca="true">+IF(OFFSET('Water Data'!$I$29,0,10*ROW('Water Data'!I168))="","",OFFSET('Water Data'!$I$29,0,10*ROW('Water Data'!I168)))</f>
        <v/>
      </c>
      <c r="CK174" s="300" t="str">
        <f ca="true">+IF(OFFSET('Sanitation Data'!$D$28,0,10*ROW('Sanitation Data'!D168))="","",OFFSET('Sanitation Data'!$D$28,0,10*ROW('Sanitation Data'!D168)))</f>
        <v/>
      </c>
      <c r="CL174" s="300" t="str">
        <f ca="true">+IF(OFFSET('Sanitation Data'!$D$29,0,10*ROW('Sanitation Data'!D168))="","",OFFSET('Sanitation Data'!$D$29,0,10*ROW('Sanitation Data'!D168)))</f>
        <v/>
      </c>
      <c r="CM174" s="300" t="str">
        <f ca="true">+IF(OFFSET('Sanitation Data'!$D$30,0,10*ROW('Sanitation Data'!D168))="","",OFFSET('Sanitation Data'!$D$30,0,10*ROW('Sanitation Data'!D168)))</f>
        <v/>
      </c>
      <c r="CN174" s="300" t="str">
        <f ca="true">+IF(OFFSET('Sanitation Data'!$D$31,0,10*ROW('Sanitation Data'!D168))="","",OFFSET('Sanitation Data'!$D$31,0,10*ROW('Sanitation Data'!D168)))</f>
        <v/>
      </c>
      <c r="CO174" s="300" t="str">
        <f ca="true">+IF(OFFSET('Sanitation Data'!$D$32,0,10*ROW('Sanitation Data'!D168))="","",OFFSET('Sanitation Data'!$D$32,0,10*ROW('Sanitation Data'!D168)))</f>
        <v/>
      </c>
      <c r="CP174" s="300" t="str">
        <f ca="true">+IF(OFFSET('Sanitation Data'!$E$28,0,10*ROW('Sanitation Data'!E168))="","",OFFSET('Sanitation Data'!$E$28,0,10*ROW('Sanitation Data'!E168)))</f>
        <v/>
      </c>
      <c r="CQ174" s="300" t="str">
        <f ca="true">+IF(OFFSET('Sanitation Data'!$E$29,0,10*ROW('Sanitation Data'!E168))="","",OFFSET('Sanitation Data'!$E$29,0,10*ROW('Sanitation Data'!E168)))</f>
        <v/>
      </c>
      <c r="CR174" s="300" t="str">
        <f ca="true">+IF(OFFSET('Sanitation Data'!$E$30,0,10*ROW('Sanitation Data'!E168))="","",OFFSET('Sanitation Data'!$E$30,0,10*ROW('Sanitation Data'!E168)))</f>
        <v/>
      </c>
      <c r="CS174" s="300" t="str">
        <f ca="true">+IF(OFFSET('Sanitation Data'!$E$31,0,10*ROW('Sanitation Data'!E168))="","",OFFSET('Sanitation Data'!$E$31,0,10*ROW('Sanitation Data'!E168)))</f>
        <v/>
      </c>
      <c r="CT174" s="300" t="str">
        <f ca="true">+IF(OFFSET('Sanitation Data'!$E$32,0,10*ROW('Sanitation Data'!E168))="","",OFFSET('Sanitation Data'!$E$32,0,10*ROW('Sanitation Data'!E168)))</f>
        <v/>
      </c>
      <c r="CU174" s="300" t="str">
        <f ca="true">+IF(OFFSET('Sanitation Data'!$F$28,0,10*ROW('Sanitation Data'!F168))="","",OFFSET('Sanitation Data'!$F$28,0,10*ROW('Sanitation Data'!F168)))</f>
        <v/>
      </c>
      <c r="CV174" s="300" t="str">
        <f ca="true">+IF(OFFSET('Sanitation Data'!$F$29,0,10*ROW('Sanitation Data'!F168))="","",OFFSET('Sanitation Data'!$F$29,0,10*ROW('Sanitation Data'!F168)))</f>
        <v/>
      </c>
      <c r="CW174" s="300" t="str">
        <f ca="true">+IF(OFFSET('Sanitation Data'!$F$30,0,10*ROW('Sanitation Data'!F168))="","",OFFSET('Sanitation Data'!$F$30,0,10*ROW('Sanitation Data'!F168)))</f>
        <v/>
      </c>
      <c r="CX174" s="300" t="str">
        <f ca="true">+IF(OFFSET('Sanitation Data'!$F$31,0,10*ROW('Sanitation Data'!F168))="","",OFFSET('Sanitation Data'!$F$31,0,10*ROW('Sanitation Data'!F168)))</f>
        <v/>
      </c>
      <c r="CY174" s="300" t="str">
        <f ca="true">+IF(OFFSET('Sanitation Data'!$F$32,0,10*ROW('Sanitation Data'!F168))="","",OFFSET('Sanitation Data'!$F$32,0,10*ROW('Sanitation Data'!F168)))</f>
        <v/>
      </c>
      <c r="CZ174" s="300" t="str">
        <f ca="true">+IF(OFFSET('Sanitation Data'!$G$28,0,10*ROW('Sanitation Data'!G168))="","",OFFSET('Sanitation Data'!$G$28,0,10*ROW('Sanitation Data'!G168)))</f>
        <v/>
      </c>
      <c r="DA174" s="300" t="str">
        <f ca="true">+IF(OFFSET('Sanitation Data'!$G$29,0,10*ROW('Sanitation Data'!G168))="","",OFFSET('Sanitation Data'!$G$29,0,10*ROW('Sanitation Data'!G168)))</f>
        <v/>
      </c>
      <c r="DB174" s="300" t="str">
        <f ca="true">+IF(OFFSET('Sanitation Data'!$G$30,0,10*ROW('Sanitation Data'!G168))="","",OFFSET('Sanitation Data'!$G$30,0,10*ROW('Sanitation Data'!G168)))</f>
        <v/>
      </c>
      <c r="DC174" s="300" t="str">
        <f ca="true">+IF(OFFSET('Sanitation Data'!$G$31,0,10*ROW('Sanitation Data'!G168))="","",OFFSET('Sanitation Data'!$G$31,0,10*ROW('Sanitation Data'!G168)))</f>
        <v/>
      </c>
      <c r="DD174" s="300" t="str">
        <f ca="true">+IF(OFFSET('Sanitation Data'!$G$32,0,10*ROW('Sanitation Data'!G168))="","",OFFSET('Sanitation Data'!$G$32,0,10*ROW('Sanitation Data'!G168)))</f>
        <v/>
      </c>
      <c r="DE174" s="300" t="str">
        <f ca="true">+IF(OFFSET('Sanitation Data'!$H$28,0,10*ROW('Sanitation Data'!H168))="","",OFFSET('Sanitation Data'!$H$28,0,10*ROW('Sanitation Data'!H168)))</f>
        <v/>
      </c>
      <c r="DF174" s="300" t="str">
        <f ca="true">+IF(OFFSET('Sanitation Data'!$H$29,0,10*ROW('Sanitation Data'!H168))="","",OFFSET('Sanitation Data'!$H$29,0,10*ROW('Sanitation Data'!H168)))</f>
        <v/>
      </c>
      <c r="DG174" s="300" t="str">
        <f ca="true">+IF(OFFSET('Sanitation Data'!$H$30,0,10*ROW('Sanitation Data'!H168))="","",OFFSET('Sanitation Data'!$H$30,0,10*ROW('Sanitation Data'!H168)))</f>
        <v/>
      </c>
      <c r="DH174" s="300" t="str">
        <f ca="true">+IF(OFFSET('Sanitation Data'!$H$31,0,10*ROW('Sanitation Data'!H168))="","",OFFSET('Sanitation Data'!$H$31,0,10*ROW('Sanitation Data'!H168)))</f>
        <v/>
      </c>
      <c r="DI174" s="300" t="str">
        <f ca="true">+IF(OFFSET('Sanitation Data'!$H$32,0,10*ROW('Sanitation Data'!H168))="","",OFFSET('Sanitation Data'!$H$32,0,10*ROW('Sanitation Data'!H168)))</f>
        <v/>
      </c>
      <c r="DJ174" s="300" t="str">
        <f ca="true">+IF(OFFSET('Sanitation Data'!$I$28,0,10*ROW('Sanitation Data'!I168))="","",OFFSET('Sanitation Data'!$I$28,0,10*ROW('Sanitation Data'!I168)))</f>
        <v/>
      </c>
      <c r="DK174" s="300" t="str">
        <f ca="true">+IF(OFFSET('Sanitation Data'!$I$29,0,10*ROW('Sanitation Data'!I168))="","",OFFSET('Sanitation Data'!$I$29,0,10*ROW('Sanitation Data'!I168)))</f>
        <v/>
      </c>
      <c r="DL174" s="300" t="str">
        <f ca="true">+IF(OFFSET('Sanitation Data'!$I$30,0,10*ROW('Sanitation Data'!I168))="","",OFFSET('Sanitation Data'!$I$30,0,10*ROW('Sanitation Data'!I168)))</f>
        <v/>
      </c>
      <c r="DM174" s="300" t="str">
        <f ca="true">+IF(OFFSET('Sanitation Data'!$I$31,0,10*ROW('Sanitation Data'!I168))="","",OFFSET('Sanitation Data'!$I$31,0,10*ROW('Sanitation Data'!I168)))</f>
        <v/>
      </c>
      <c r="DN174" s="300" t="str">
        <f ca="true">+IF(OFFSET('Sanitation Data'!$I$32,0,10*ROW('Sanitation Data'!I168))="","",OFFSET('Sanitation Data'!$I$32,0,10*ROW('Sanitation Data'!I168)))</f>
        <v/>
      </c>
      <c r="DO174" s="300" t="str">
        <f ca="true">+IF(OFFSET('Hygiene Data'!$D$11,0,10*ROW('Hygiene Data'!D168))="","",OFFSET('Hygiene Data'!$D$11,0,10*ROW('Hygiene Data'!D168)))</f>
        <v/>
      </c>
      <c r="DP174" s="300" t="str">
        <f ca="true">+IF(OFFSET('Hygiene Data'!$D$12,0,10*ROW('Hygiene Data'!D168))="","",OFFSET('Hygiene Data'!$D$12,0,10*ROW('Hygiene Data'!D168)))</f>
        <v/>
      </c>
      <c r="DQ174" s="300" t="str">
        <f ca="true">+IF(OFFSET('Hygiene Data'!$D$13,0,10*ROW('Hygiene Data'!D168))="","",OFFSET('Hygiene Data'!$D$13,0,10*ROW('Hygiene Data'!D168)))</f>
        <v/>
      </c>
      <c r="DR174" s="300" t="str">
        <f ca="true">+IF(OFFSET('Hygiene Data'!$E$11,0,10*ROW('Hygiene Data'!E168))="","",OFFSET('Hygiene Data'!$E$11,0,10*ROW('Hygiene Data'!E168)))</f>
        <v/>
      </c>
      <c r="DS174" s="300" t="str">
        <f ca="true">+IF(OFFSET('Hygiene Data'!$E$12,0,10*ROW('Hygiene Data'!E168))="","",OFFSET('Hygiene Data'!$E$12,0,10*ROW('Hygiene Data'!E168)))</f>
        <v/>
      </c>
      <c r="DT174" s="300" t="str">
        <f ca="true">+IF(OFFSET('Hygiene Data'!$E$13,0,10*ROW('Hygiene Data'!E168))="","",OFFSET('Hygiene Data'!$E$13,0,10*ROW('Hygiene Data'!E168)))</f>
        <v/>
      </c>
      <c r="DU174" s="300" t="str">
        <f ca="true">+IF(OFFSET('Hygiene Data'!$F$11,0,10*ROW('Hygiene Data'!F168))="","",OFFSET('Hygiene Data'!$F$11,0,10*ROW('Hygiene Data'!F168)))</f>
        <v/>
      </c>
      <c r="DV174" s="300" t="str">
        <f ca="true">+IF(OFFSET('Hygiene Data'!$F$12,0,10*ROW('Hygiene Data'!F168))="","",OFFSET('Hygiene Data'!$F$12,0,10*ROW('Hygiene Data'!F168)))</f>
        <v/>
      </c>
      <c r="DW174" s="300" t="str">
        <f ca="true">+IF(OFFSET('Hygiene Data'!$F$13,0,10*ROW('Hygiene Data'!F168))="","",OFFSET('Hygiene Data'!$F$13,0,10*ROW('Hygiene Data'!F168)))</f>
        <v/>
      </c>
      <c r="DX174" s="300" t="str">
        <f ca="true">+IF(OFFSET('Hygiene Data'!$G$11,0,10*ROW('Hygiene Data'!G168))="","",OFFSET('Hygiene Data'!$G$11,0,10*ROW('Hygiene Data'!G168)))</f>
        <v/>
      </c>
      <c r="DY174" s="300" t="str">
        <f ca="true">+IF(OFFSET('Hygiene Data'!$G$12,0,10*ROW('Hygiene Data'!G168))="","",OFFSET('Hygiene Data'!$G$12,0,10*ROW('Hygiene Data'!G168)))</f>
        <v/>
      </c>
      <c r="DZ174" s="300" t="str">
        <f ca="true">+IF(OFFSET('Hygiene Data'!$G$13,0,10*ROW('Hygiene Data'!G168))="","",OFFSET('Hygiene Data'!$G$13,0,10*ROW('Hygiene Data'!G168)))</f>
        <v/>
      </c>
      <c r="EA174" s="300" t="str">
        <f ca="true">+IF(OFFSET('Hygiene Data'!$H$11,0,10*ROW('Hygiene Data'!H168))="","",OFFSET('Hygiene Data'!$H$11,0,10*ROW('Hygiene Data'!H168)))</f>
        <v/>
      </c>
      <c r="EB174" s="300" t="str">
        <f ca="true">+IF(OFFSET('Hygiene Data'!$H$12,0,10*ROW('Hygiene Data'!H168))="","",OFFSET('Hygiene Data'!$H$12,0,10*ROW('Hygiene Data'!H168)))</f>
        <v/>
      </c>
      <c r="EC174" s="300" t="str">
        <f ca="true">+IF(OFFSET('Hygiene Data'!$H$13,0,10*ROW('Hygiene Data'!H168))="","",OFFSET('Hygiene Data'!$H$13,0,10*ROW('Hygiene Data'!H168)))</f>
        <v/>
      </c>
      <c r="ED174" s="300" t="str">
        <f ca="true">+IF(OFFSET('Hygiene Data'!$I$11,0,10*ROW('Hygiene Data'!I168))="","",OFFSET('Hygiene Data'!$I$11,0,10*ROW('Hygiene Data'!I168)))</f>
        <v/>
      </c>
      <c r="EE174" s="300" t="str">
        <f ca="true">+IF(OFFSET('Hygiene Data'!$I$12,0,10*ROW('Hygiene Data'!I168))="","",OFFSET('Hygiene Data'!$I$12,0,10*ROW('Hygiene Data'!I168)))</f>
        <v/>
      </c>
      <c r="EF174" s="300"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57"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0"/>
      <c r="BS175" s="300" t="str">
        <f ca="true">+IF(OFFSET('Water Data'!$D$27,0,10*ROW('Water Data'!D169))="","",OFFSET('Water Data'!$D$27,0,10*ROW('Water Data'!D169)))</f>
        <v/>
      </c>
      <c r="BT175" s="300" t="str">
        <f ca="true">+IF(OFFSET('Water Data'!$D$28,0,10*ROW('Water Data'!D169))="","",OFFSET('Water Data'!$D$28,0,10*ROW('Water Data'!D169)))</f>
        <v/>
      </c>
      <c r="BU175" s="300" t="str">
        <f ca="true">+IF(OFFSET('Water Data'!$D$29,0,10*ROW('Water Data'!D169))="","",OFFSET('Water Data'!$D$29,0,10*ROW('Water Data'!D169)))</f>
        <v/>
      </c>
      <c r="BV175" s="300" t="str">
        <f ca="true">+IF(OFFSET('Water Data'!$E$27,0,10*ROW('Water Data'!E169))="","",OFFSET('Water Data'!$E$27,0,10*ROW('Water Data'!E169)))</f>
        <v/>
      </c>
      <c r="BW175" s="300" t="str">
        <f ca="true">+IF(OFFSET('Water Data'!$E$28,0,10*ROW('Water Data'!E169))="","",OFFSET('Water Data'!$E$28,0,10*ROW('Water Data'!E169)))</f>
        <v/>
      </c>
      <c r="BX175" s="300" t="str">
        <f ca="true">+IF(OFFSET('Water Data'!$E$29,0,10*ROW('Water Data'!E169))="","",OFFSET('Water Data'!$E$29,0,10*ROW('Water Data'!E169)))</f>
        <v/>
      </c>
      <c r="BY175" s="300" t="str">
        <f ca="true">+IF(OFFSET('Water Data'!$F$27,0,10*ROW('Water Data'!F169))="","",OFFSET('Water Data'!$F$27,0,10*ROW('Water Data'!F169)))</f>
        <v/>
      </c>
      <c r="BZ175" s="300" t="str">
        <f ca="true">+IF(OFFSET('Water Data'!$F$28,0,10*ROW('Water Data'!F169))="","",OFFSET('Water Data'!$F$28,0,10*ROW('Water Data'!F169)))</f>
        <v/>
      </c>
      <c r="CA175" s="300" t="str">
        <f ca="true">+IF(OFFSET('Water Data'!$F$29,0,10*ROW('Water Data'!F169))="","",OFFSET('Water Data'!$F$29,0,10*ROW('Water Data'!F169)))</f>
        <v/>
      </c>
      <c r="CB175" s="300" t="str">
        <f ca="true">+IF(OFFSET('Water Data'!$G$27,0,10*ROW('Water Data'!G169))="","",OFFSET('Water Data'!$G$27,0,10*ROW('Water Data'!G169)))</f>
        <v/>
      </c>
      <c r="CC175" s="300" t="str">
        <f ca="true">+IF(OFFSET('Water Data'!$G$28,0,10*ROW('Water Data'!G169))="","",OFFSET('Water Data'!$G$28,0,10*ROW('Water Data'!G169)))</f>
        <v/>
      </c>
      <c r="CD175" s="300" t="str">
        <f ca="true">+IF(OFFSET('Water Data'!$G$29,0,10*ROW('Water Data'!G169))="","",OFFSET('Water Data'!$G$29,0,10*ROW('Water Data'!G169)))</f>
        <v/>
      </c>
      <c r="CE175" s="300" t="str">
        <f ca="true">+IF(OFFSET('Water Data'!$H$27,0,10*ROW('Water Data'!H169))="","",OFFSET('Water Data'!$H$27,0,10*ROW('Water Data'!H169)))</f>
        <v/>
      </c>
      <c r="CF175" s="300" t="str">
        <f ca="true">+IF(OFFSET('Water Data'!$H$28,0,10*ROW('Water Data'!H169))="","",OFFSET('Water Data'!$H$28,0,10*ROW('Water Data'!H169)))</f>
        <v/>
      </c>
      <c r="CG175" s="300" t="str">
        <f ca="true">+IF(OFFSET('Water Data'!$H$29,0,10*ROW('Water Data'!H169))="","",OFFSET('Water Data'!$H$29,0,10*ROW('Water Data'!H169)))</f>
        <v/>
      </c>
      <c r="CH175" s="300" t="str">
        <f ca="true">+IF(OFFSET('Water Data'!$I$27,0,10*ROW('Water Data'!I169))="","",OFFSET('Water Data'!$I$27,0,10*ROW('Water Data'!I169)))</f>
        <v/>
      </c>
      <c r="CI175" s="300" t="str">
        <f ca="true">+IF(OFFSET('Water Data'!$I$28,0,10*ROW('Water Data'!I169))="","",OFFSET('Water Data'!$I$28,0,10*ROW('Water Data'!I169)))</f>
        <v/>
      </c>
      <c r="CJ175" s="300" t="str">
        <f ca="true">+IF(OFFSET('Water Data'!$I$29,0,10*ROW('Water Data'!I169))="","",OFFSET('Water Data'!$I$29,0,10*ROW('Water Data'!I169)))</f>
        <v/>
      </c>
      <c r="CK175" s="300" t="str">
        <f ca="true">+IF(OFFSET('Sanitation Data'!$D$28,0,10*ROW('Sanitation Data'!D169))="","",OFFSET('Sanitation Data'!$D$28,0,10*ROW('Sanitation Data'!D169)))</f>
        <v/>
      </c>
      <c r="CL175" s="300" t="str">
        <f ca="true">+IF(OFFSET('Sanitation Data'!$D$29,0,10*ROW('Sanitation Data'!D169))="","",OFFSET('Sanitation Data'!$D$29,0,10*ROW('Sanitation Data'!D169)))</f>
        <v/>
      </c>
      <c r="CM175" s="300" t="str">
        <f ca="true">+IF(OFFSET('Sanitation Data'!$D$30,0,10*ROW('Sanitation Data'!D169))="","",OFFSET('Sanitation Data'!$D$30,0,10*ROW('Sanitation Data'!D169)))</f>
        <v/>
      </c>
      <c r="CN175" s="300" t="str">
        <f ca="true">+IF(OFFSET('Sanitation Data'!$D$31,0,10*ROW('Sanitation Data'!D169))="","",OFFSET('Sanitation Data'!$D$31,0,10*ROW('Sanitation Data'!D169)))</f>
        <v/>
      </c>
      <c r="CO175" s="300" t="str">
        <f ca="true">+IF(OFFSET('Sanitation Data'!$D$32,0,10*ROW('Sanitation Data'!D169))="","",OFFSET('Sanitation Data'!$D$32,0,10*ROW('Sanitation Data'!D169)))</f>
        <v/>
      </c>
      <c r="CP175" s="300" t="str">
        <f ca="true">+IF(OFFSET('Sanitation Data'!$E$28,0,10*ROW('Sanitation Data'!E169))="","",OFFSET('Sanitation Data'!$E$28,0,10*ROW('Sanitation Data'!E169)))</f>
        <v/>
      </c>
      <c r="CQ175" s="300" t="str">
        <f ca="true">+IF(OFFSET('Sanitation Data'!$E$29,0,10*ROW('Sanitation Data'!E169))="","",OFFSET('Sanitation Data'!$E$29,0,10*ROW('Sanitation Data'!E169)))</f>
        <v/>
      </c>
      <c r="CR175" s="300" t="str">
        <f ca="true">+IF(OFFSET('Sanitation Data'!$E$30,0,10*ROW('Sanitation Data'!E169))="","",OFFSET('Sanitation Data'!$E$30,0,10*ROW('Sanitation Data'!E169)))</f>
        <v/>
      </c>
      <c r="CS175" s="300" t="str">
        <f ca="true">+IF(OFFSET('Sanitation Data'!$E$31,0,10*ROW('Sanitation Data'!E169))="","",OFFSET('Sanitation Data'!$E$31,0,10*ROW('Sanitation Data'!E169)))</f>
        <v/>
      </c>
      <c r="CT175" s="300" t="str">
        <f ca="true">+IF(OFFSET('Sanitation Data'!$E$32,0,10*ROW('Sanitation Data'!E169))="","",OFFSET('Sanitation Data'!$E$32,0,10*ROW('Sanitation Data'!E169)))</f>
        <v/>
      </c>
      <c r="CU175" s="300" t="str">
        <f ca="true">+IF(OFFSET('Sanitation Data'!$F$28,0,10*ROW('Sanitation Data'!F169))="","",OFFSET('Sanitation Data'!$F$28,0,10*ROW('Sanitation Data'!F169)))</f>
        <v/>
      </c>
      <c r="CV175" s="300" t="str">
        <f ca="true">+IF(OFFSET('Sanitation Data'!$F$29,0,10*ROW('Sanitation Data'!F169))="","",OFFSET('Sanitation Data'!$F$29,0,10*ROW('Sanitation Data'!F169)))</f>
        <v/>
      </c>
      <c r="CW175" s="300" t="str">
        <f ca="true">+IF(OFFSET('Sanitation Data'!$F$30,0,10*ROW('Sanitation Data'!F169))="","",OFFSET('Sanitation Data'!$F$30,0,10*ROW('Sanitation Data'!F169)))</f>
        <v/>
      </c>
      <c r="CX175" s="300" t="str">
        <f ca="true">+IF(OFFSET('Sanitation Data'!$F$31,0,10*ROW('Sanitation Data'!F169))="","",OFFSET('Sanitation Data'!$F$31,0,10*ROW('Sanitation Data'!F169)))</f>
        <v/>
      </c>
      <c r="CY175" s="300" t="str">
        <f ca="true">+IF(OFFSET('Sanitation Data'!$F$32,0,10*ROW('Sanitation Data'!F169))="","",OFFSET('Sanitation Data'!$F$32,0,10*ROW('Sanitation Data'!F169)))</f>
        <v/>
      </c>
      <c r="CZ175" s="300" t="str">
        <f ca="true">+IF(OFFSET('Sanitation Data'!$G$28,0,10*ROW('Sanitation Data'!G169))="","",OFFSET('Sanitation Data'!$G$28,0,10*ROW('Sanitation Data'!G169)))</f>
        <v/>
      </c>
      <c r="DA175" s="300" t="str">
        <f ca="true">+IF(OFFSET('Sanitation Data'!$G$29,0,10*ROW('Sanitation Data'!G169))="","",OFFSET('Sanitation Data'!$G$29,0,10*ROW('Sanitation Data'!G169)))</f>
        <v/>
      </c>
      <c r="DB175" s="300" t="str">
        <f ca="true">+IF(OFFSET('Sanitation Data'!$G$30,0,10*ROW('Sanitation Data'!G169))="","",OFFSET('Sanitation Data'!$G$30,0,10*ROW('Sanitation Data'!G169)))</f>
        <v/>
      </c>
      <c r="DC175" s="300" t="str">
        <f ca="true">+IF(OFFSET('Sanitation Data'!$G$31,0,10*ROW('Sanitation Data'!G169))="","",OFFSET('Sanitation Data'!$G$31,0,10*ROW('Sanitation Data'!G169)))</f>
        <v/>
      </c>
      <c r="DD175" s="300" t="str">
        <f ca="true">+IF(OFFSET('Sanitation Data'!$G$32,0,10*ROW('Sanitation Data'!G169))="","",OFFSET('Sanitation Data'!$G$32,0,10*ROW('Sanitation Data'!G169)))</f>
        <v/>
      </c>
      <c r="DE175" s="300" t="str">
        <f ca="true">+IF(OFFSET('Sanitation Data'!$H$28,0,10*ROW('Sanitation Data'!H169))="","",OFFSET('Sanitation Data'!$H$28,0,10*ROW('Sanitation Data'!H169)))</f>
        <v/>
      </c>
      <c r="DF175" s="300" t="str">
        <f ca="true">+IF(OFFSET('Sanitation Data'!$H$29,0,10*ROW('Sanitation Data'!H169))="","",OFFSET('Sanitation Data'!$H$29,0,10*ROW('Sanitation Data'!H169)))</f>
        <v/>
      </c>
      <c r="DG175" s="300" t="str">
        <f ca="true">+IF(OFFSET('Sanitation Data'!$H$30,0,10*ROW('Sanitation Data'!H169))="","",OFFSET('Sanitation Data'!$H$30,0,10*ROW('Sanitation Data'!H169)))</f>
        <v/>
      </c>
      <c r="DH175" s="300" t="str">
        <f ca="true">+IF(OFFSET('Sanitation Data'!$H$31,0,10*ROW('Sanitation Data'!H169))="","",OFFSET('Sanitation Data'!$H$31,0,10*ROW('Sanitation Data'!H169)))</f>
        <v/>
      </c>
      <c r="DI175" s="300" t="str">
        <f ca="true">+IF(OFFSET('Sanitation Data'!$H$32,0,10*ROW('Sanitation Data'!H169))="","",OFFSET('Sanitation Data'!$H$32,0,10*ROW('Sanitation Data'!H169)))</f>
        <v/>
      </c>
      <c r="DJ175" s="300" t="str">
        <f ca="true">+IF(OFFSET('Sanitation Data'!$I$28,0,10*ROW('Sanitation Data'!I169))="","",OFFSET('Sanitation Data'!$I$28,0,10*ROW('Sanitation Data'!I169)))</f>
        <v/>
      </c>
      <c r="DK175" s="300" t="str">
        <f ca="true">+IF(OFFSET('Sanitation Data'!$I$29,0,10*ROW('Sanitation Data'!I169))="","",OFFSET('Sanitation Data'!$I$29,0,10*ROW('Sanitation Data'!I169)))</f>
        <v/>
      </c>
      <c r="DL175" s="300" t="str">
        <f ca="true">+IF(OFFSET('Sanitation Data'!$I$30,0,10*ROW('Sanitation Data'!I169))="","",OFFSET('Sanitation Data'!$I$30,0,10*ROW('Sanitation Data'!I169)))</f>
        <v/>
      </c>
      <c r="DM175" s="300" t="str">
        <f ca="true">+IF(OFFSET('Sanitation Data'!$I$31,0,10*ROW('Sanitation Data'!I169))="","",OFFSET('Sanitation Data'!$I$31,0,10*ROW('Sanitation Data'!I169)))</f>
        <v/>
      </c>
      <c r="DN175" s="300" t="str">
        <f ca="true">+IF(OFFSET('Sanitation Data'!$I$32,0,10*ROW('Sanitation Data'!I169))="","",OFFSET('Sanitation Data'!$I$32,0,10*ROW('Sanitation Data'!I169)))</f>
        <v/>
      </c>
      <c r="DO175" s="300" t="str">
        <f ca="true">+IF(OFFSET('Hygiene Data'!$D$11,0,10*ROW('Hygiene Data'!D169))="","",OFFSET('Hygiene Data'!$D$11,0,10*ROW('Hygiene Data'!D169)))</f>
        <v/>
      </c>
      <c r="DP175" s="300" t="str">
        <f ca="true">+IF(OFFSET('Hygiene Data'!$D$12,0,10*ROW('Hygiene Data'!D169))="","",OFFSET('Hygiene Data'!$D$12,0,10*ROW('Hygiene Data'!D169)))</f>
        <v/>
      </c>
      <c r="DQ175" s="300" t="str">
        <f ca="true">+IF(OFFSET('Hygiene Data'!$D$13,0,10*ROW('Hygiene Data'!D169))="","",OFFSET('Hygiene Data'!$D$13,0,10*ROW('Hygiene Data'!D169)))</f>
        <v/>
      </c>
      <c r="DR175" s="300" t="str">
        <f ca="true">+IF(OFFSET('Hygiene Data'!$E$11,0,10*ROW('Hygiene Data'!E169))="","",OFFSET('Hygiene Data'!$E$11,0,10*ROW('Hygiene Data'!E169)))</f>
        <v/>
      </c>
      <c r="DS175" s="300" t="str">
        <f ca="true">+IF(OFFSET('Hygiene Data'!$E$12,0,10*ROW('Hygiene Data'!E169))="","",OFFSET('Hygiene Data'!$E$12,0,10*ROW('Hygiene Data'!E169)))</f>
        <v/>
      </c>
      <c r="DT175" s="300" t="str">
        <f ca="true">+IF(OFFSET('Hygiene Data'!$E$13,0,10*ROW('Hygiene Data'!E169))="","",OFFSET('Hygiene Data'!$E$13,0,10*ROW('Hygiene Data'!E169)))</f>
        <v/>
      </c>
      <c r="DU175" s="300" t="str">
        <f ca="true">+IF(OFFSET('Hygiene Data'!$F$11,0,10*ROW('Hygiene Data'!F169))="","",OFFSET('Hygiene Data'!$F$11,0,10*ROW('Hygiene Data'!F169)))</f>
        <v/>
      </c>
      <c r="DV175" s="300" t="str">
        <f ca="true">+IF(OFFSET('Hygiene Data'!$F$12,0,10*ROW('Hygiene Data'!F169))="","",OFFSET('Hygiene Data'!$F$12,0,10*ROW('Hygiene Data'!F169)))</f>
        <v/>
      </c>
      <c r="DW175" s="300" t="str">
        <f ca="true">+IF(OFFSET('Hygiene Data'!$F$13,0,10*ROW('Hygiene Data'!F169))="","",OFFSET('Hygiene Data'!$F$13,0,10*ROW('Hygiene Data'!F169)))</f>
        <v/>
      </c>
      <c r="DX175" s="300" t="str">
        <f ca="true">+IF(OFFSET('Hygiene Data'!$G$11,0,10*ROW('Hygiene Data'!G169))="","",OFFSET('Hygiene Data'!$G$11,0,10*ROW('Hygiene Data'!G169)))</f>
        <v/>
      </c>
      <c r="DY175" s="300" t="str">
        <f ca="true">+IF(OFFSET('Hygiene Data'!$G$12,0,10*ROW('Hygiene Data'!G169))="","",OFFSET('Hygiene Data'!$G$12,0,10*ROW('Hygiene Data'!G169)))</f>
        <v/>
      </c>
      <c r="DZ175" s="300" t="str">
        <f ca="true">+IF(OFFSET('Hygiene Data'!$G$13,0,10*ROW('Hygiene Data'!G169))="","",OFFSET('Hygiene Data'!$G$13,0,10*ROW('Hygiene Data'!G169)))</f>
        <v/>
      </c>
      <c r="EA175" s="300" t="str">
        <f ca="true">+IF(OFFSET('Hygiene Data'!$H$11,0,10*ROW('Hygiene Data'!H169))="","",OFFSET('Hygiene Data'!$H$11,0,10*ROW('Hygiene Data'!H169)))</f>
        <v/>
      </c>
      <c r="EB175" s="300" t="str">
        <f ca="true">+IF(OFFSET('Hygiene Data'!$H$12,0,10*ROW('Hygiene Data'!H169))="","",OFFSET('Hygiene Data'!$H$12,0,10*ROW('Hygiene Data'!H169)))</f>
        <v/>
      </c>
      <c r="EC175" s="300" t="str">
        <f ca="true">+IF(OFFSET('Hygiene Data'!$H$13,0,10*ROW('Hygiene Data'!H169))="","",OFFSET('Hygiene Data'!$H$13,0,10*ROW('Hygiene Data'!H169)))</f>
        <v/>
      </c>
      <c r="ED175" s="300" t="str">
        <f ca="true">+IF(OFFSET('Hygiene Data'!$I$11,0,10*ROW('Hygiene Data'!I169))="","",OFFSET('Hygiene Data'!$I$11,0,10*ROW('Hygiene Data'!I169)))</f>
        <v/>
      </c>
      <c r="EE175" s="300" t="str">
        <f ca="true">+IF(OFFSET('Hygiene Data'!$I$12,0,10*ROW('Hygiene Data'!I169))="","",OFFSET('Hygiene Data'!$I$12,0,10*ROW('Hygiene Data'!I169)))</f>
        <v/>
      </c>
      <c r="EF175" s="300"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57"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0"/>
      <c r="BS176" s="300" t="str">
        <f ca="true">+IF(OFFSET('Water Data'!$D$27,0,10*ROW('Water Data'!D170))="","",OFFSET('Water Data'!$D$27,0,10*ROW('Water Data'!D170)))</f>
        <v/>
      </c>
      <c r="BT176" s="300" t="str">
        <f ca="true">+IF(OFFSET('Water Data'!$D$28,0,10*ROW('Water Data'!D170))="","",OFFSET('Water Data'!$D$28,0,10*ROW('Water Data'!D170)))</f>
        <v/>
      </c>
      <c r="BU176" s="300" t="str">
        <f ca="true">+IF(OFFSET('Water Data'!$D$29,0,10*ROW('Water Data'!D170))="","",OFFSET('Water Data'!$D$29,0,10*ROW('Water Data'!D170)))</f>
        <v/>
      </c>
      <c r="BV176" s="300" t="str">
        <f ca="true">+IF(OFFSET('Water Data'!$E$27,0,10*ROW('Water Data'!E170))="","",OFFSET('Water Data'!$E$27,0,10*ROW('Water Data'!E170)))</f>
        <v/>
      </c>
      <c r="BW176" s="300" t="str">
        <f ca="true">+IF(OFFSET('Water Data'!$E$28,0,10*ROW('Water Data'!E170))="","",OFFSET('Water Data'!$E$28,0,10*ROW('Water Data'!E170)))</f>
        <v/>
      </c>
      <c r="BX176" s="300" t="str">
        <f ca="true">+IF(OFFSET('Water Data'!$E$29,0,10*ROW('Water Data'!E170))="","",OFFSET('Water Data'!$E$29,0,10*ROW('Water Data'!E170)))</f>
        <v/>
      </c>
      <c r="BY176" s="300" t="str">
        <f ca="true">+IF(OFFSET('Water Data'!$F$27,0,10*ROW('Water Data'!F170))="","",OFFSET('Water Data'!$F$27,0,10*ROW('Water Data'!F170)))</f>
        <v/>
      </c>
      <c r="BZ176" s="300" t="str">
        <f ca="true">+IF(OFFSET('Water Data'!$F$28,0,10*ROW('Water Data'!F170))="","",OFFSET('Water Data'!$F$28,0,10*ROW('Water Data'!F170)))</f>
        <v/>
      </c>
      <c r="CA176" s="300" t="str">
        <f ca="true">+IF(OFFSET('Water Data'!$F$29,0,10*ROW('Water Data'!F170))="","",OFFSET('Water Data'!$F$29,0,10*ROW('Water Data'!F170)))</f>
        <v/>
      </c>
      <c r="CB176" s="300" t="str">
        <f ca="true">+IF(OFFSET('Water Data'!$G$27,0,10*ROW('Water Data'!G170))="","",OFFSET('Water Data'!$G$27,0,10*ROW('Water Data'!G170)))</f>
        <v/>
      </c>
      <c r="CC176" s="300" t="str">
        <f ca="true">+IF(OFFSET('Water Data'!$G$28,0,10*ROW('Water Data'!G170))="","",OFFSET('Water Data'!$G$28,0,10*ROW('Water Data'!G170)))</f>
        <v/>
      </c>
      <c r="CD176" s="300" t="str">
        <f ca="true">+IF(OFFSET('Water Data'!$G$29,0,10*ROW('Water Data'!G170))="","",OFFSET('Water Data'!$G$29,0,10*ROW('Water Data'!G170)))</f>
        <v/>
      </c>
      <c r="CE176" s="300" t="str">
        <f ca="true">+IF(OFFSET('Water Data'!$H$27,0,10*ROW('Water Data'!H170))="","",OFFSET('Water Data'!$H$27,0,10*ROW('Water Data'!H170)))</f>
        <v/>
      </c>
      <c r="CF176" s="300" t="str">
        <f ca="true">+IF(OFFSET('Water Data'!$H$28,0,10*ROW('Water Data'!H170))="","",OFFSET('Water Data'!$H$28,0,10*ROW('Water Data'!H170)))</f>
        <v/>
      </c>
      <c r="CG176" s="300" t="str">
        <f ca="true">+IF(OFFSET('Water Data'!$H$29,0,10*ROW('Water Data'!H170))="","",OFFSET('Water Data'!$H$29,0,10*ROW('Water Data'!H170)))</f>
        <v/>
      </c>
      <c r="CH176" s="300" t="str">
        <f ca="true">+IF(OFFSET('Water Data'!$I$27,0,10*ROW('Water Data'!I170))="","",OFFSET('Water Data'!$I$27,0,10*ROW('Water Data'!I170)))</f>
        <v/>
      </c>
      <c r="CI176" s="300" t="str">
        <f ca="true">+IF(OFFSET('Water Data'!$I$28,0,10*ROW('Water Data'!I170))="","",OFFSET('Water Data'!$I$28,0,10*ROW('Water Data'!I170)))</f>
        <v/>
      </c>
      <c r="CJ176" s="300" t="str">
        <f ca="true">+IF(OFFSET('Water Data'!$I$29,0,10*ROW('Water Data'!I170))="","",OFFSET('Water Data'!$I$29,0,10*ROW('Water Data'!I170)))</f>
        <v/>
      </c>
      <c r="CK176" s="300" t="str">
        <f ca="true">+IF(OFFSET('Sanitation Data'!$D$28,0,10*ROW('Sanitation Data'!D170))="","",OFFSET('Sanitation Data'!$D$28,0,10*ROW('Sanitation Data'!D170)))</f>
        <v/>
      </c>
      <c r="CL176" s="300" t="str">
        <f ca="true">+IF(OFFSET('Sanitation Data'!$D$29,0,10*ROW('Sanitation Data'!D170))="","",OFFSET('Sanitation Data'!$D$29,0,10*ROW('Sanitation Data'!D170)))</f>
        <v/>
      </c>
      <c r="CM176" s="300" t="str">
        <f ca="true">+IF(OFFSET('Sanitation Data'!$D$30,0,10*ROW('Sanitation Data'!D170))="","",OFFSET('Sanitation Data'!$D$30,0,10*ROW('Sanitation Data'!D170)))</f>
        <v/>
      </c>
      <c r="CN176" s="300" t="str">
        <f ca="true">+IF(OFFSET('Sanitation Data'!$D$31,0,10*ROW('Sanitation Data'!D170))="","",OFFSET('Sanitation Data'!$D$31,0,10*ROW('Sanitation Data'!D170)))</f>
        <v/>
      </c>
      <c r="CO176" s="300" t="str">
        <f ca="true">+IF(OFFSET('Sanitation Data'!$D$32,0,10*ROW('Sanitation Data'!D170))="","",OFFSET('Sanitation Data'!$D$32,0,10*ROW('Sanitation Data'!D170)))</f>
        <v/>
      </c>
      <c r="CP176" s="300" t="str">
        <f ca="true">+IF(OFFSET('Sanitation Data'!$E$28,0,10*ROW('Sanitation Data'!E170))="","",OFFSET('Sanitation Data'!$E$28,0,10*ROW('Sanitation Data'!E170)))</f>
        <v/>
      </c>
      <c r="CQ176" s="300" t="str">
        <f ca="true">+IF(OFFSET('Sanitation Data'!$E$29,0,10*ROW('Sanitation Data'!E170))="","",OFFSET('Sanitation Data'!$E$29,0,10*ROW('Sanitation Data'!E170)))</f>
        <v/>
      </c>
      <c r="CR176" s="300" t="str">
        <f ca="true">+IF(OFFSET('Sanitation Data'!$E$30,0,10*ROW('Sanitation Data'!E170))="","",OFFSET('Sanitation Data'!$E$30,0,10*ROW('Sanitation Data'!E170)))</f>
        <v/>
      </c>
      <c r="CS176" s="300" t="str">
        <f ca="true">+IF(OFFSET('Sanitation Data'!$E$31,0,10*ROW('Sanitation Data'!E170))="","",OFFSET('Sanitation Data'!$E$31,0,10*ROW('Sanitation Data'!E170)))</f>
        <v/>
      </c>
      <c r="CT176" s="300" t="str">
        <f ca="true">+IF(OFFSET('Sanitation Data'!$E$32,0,10*ROW('Sanitation Data'!E170))="","",OFFSET('Sanitation Data'!$E$32,0,10*ROW('Sanitation Data'!E170)))</f>
        <v/>
      </c>
      <c r="CU176" s="300" t="str">
        <f ca="true">+IF(OFFSET('Sanitation Data'!$F$28,0,10*ROW('Sanitation Data'!F170))="","",OFFSET('Sanitation Data'!$F$28,0,10*ROW('Sanitation Data'!F170)))</f>
        <v/>
      </c>
      <c r="CV176" s="300" t="str">
        <f ca="true">+IF(OFFSET('Sanitation Data'!$F$29,0,10*ROW('Sanitation Data'!F170))="","",OFFSET('Sanitation Data'!$F$29,0,10*ROW('Sanitation Data'!F170)))</f>
        <v/>
      </c>
      <c r="CW176" s="300" t="str">
        <f ca="true">+IF(OFFSET('Sanitation Data'!$F$30,0,10*ROW('Sanitation Data'!F170))="","",OFFSET('Sanitation Data'!$F$30,0,10*ROW('Sanitation Data'!F170)))</f>
        <v/>
      </c>
      <c r="CX176" s="300" t="str">
        <f ca="true">+IF(OFFSET('Sanitation Data'!$F$31,0,10*ROW('Sanitation Data'!F170))="","",OFFSET('Sanitation Data'!$F$31,0,10*ROW('Sanitation Data'!F170)))</f>
        <v/>
      </c>
      <c r="CY176" s="300" t="str">
        <f ca="true">+IF(OFFSET('Sanitation Data'!$F$32,0,10*ROW('Sanitation Data'!F170))="","",OFFSET('Sanitation Data'!$F$32,0,10*ROW('Sanitation Data'!F170)))</f>
        <v/>
      </c>
      <c r="CZ176" s="300" t="str">
        <f ca="true">+IF(OFFSET('Sanitation Data'!$G$28,0,10*ROW('Sanitation Data'!G170))="","",OFFSET('Sanitation Data'!$G$28,0,10*ROW('Sanitation Data'!G170)))</f>
        <v/>
      </c>
      <c r="DA176" s="300" t="str">
        <f ca="true">+IF(OFFSET('Sanitation Data'!$G$29,0,10*ROW('Sanitation Data'!G170))="","",OFFSET('Sanitation Data'!$G$29,0,10*ROW('Sanitation Data'!G170)))</f>
        <v/>
      </c>
      <c r="DB176" s="300" t="str">
        <f ca="true">+IF(OFFSET('Sanitation Data'!$G$30,0,10*ROW('Sanitation Data'!G170))="","",OFFSET('Sanitation Data'!$G$30,0,10*ROW('Sanitation Data'!G170)))</f>
        <v/>
      </c>
      <c r="DC176" s="300" t="str">
        <f ca="true">+IF(OFFSET('Sanitation Data'!$G$31,0,10*ROW('Sanitation Data'!G170))="","",OFFSET('Sanitation Data'!$G$31,0,10*ROW('Sanitation Data'!G170)))</f>
        <v/>
      </c>
      <c r="DD176" s="300" t="str">
        <f ca="true">+IF(OFFSET('Sanitation Data'!$G$32,0,10*ROW('Sanitation Data'!G170))="","",OFFSET('Sanitation Data'!$G$32,0,10*ROW('Sanitation Data'!G170)))</f>
        <v/>
      </c>
      <c r="DE176" s="300" t="str">
        <f ca="true">+IF(OFFSET('Sanitation Data'!$H$28,0,10*ROW('Sanitation Data'!H170))="","",OFFSET('Sanitation Data'!$H$28,0,10*ROW('Sanitation Data'!H170)))</f>
        <v/>
      </c>
      <c r="DF176" s="300" t="str">
        <f ca="true">+IF(OFFSET('Sanitation Data'!$H$29,0,10*ROW('Sanitation Data'!H170))="","",OFFSET('Sanitation Data'!$H$29,0,10*ROW('Sanitation Data'!H170)))</f>
        <v/>
      </c>
      <c r="DG176" s="300" t="str">
        <f ca="true">+IF(OFFSET('Sanitation Data'!$H$30,0,10*ROW('Sanitation Data'!H170))="","",OFFSET('Sanitation Data'!$H$30,0,10*ROW('Sanitation Data'!H170)))</f>
        <v/>
      </c>
      <c r="DH176" s="300" t="str">
        <f ca="true">+IF(OFFSET('Sanitation Data'!$H$31,0,10*ROW('Sanitation Data'!H170))="","",OFFSET('Sanitation Data'!$H$31,0,10*ROW('Sanitation Data'!H170)))</f>
        <v/>
      </c>
      <c r="DI176" s="300" t="str">
        <f ca="true">+IF(OFFSET('Sanitation Data'!$H$32,0,10*ROW('Sanitation Data'!H170))="","",OFFSET('Sanitation Data'!$H$32,0,10*ROW('Sanitation Data'!H170)))</f>
        <v/>
      </c>
      <c r="DJ176" s="300" t="str">
        <f ca="true">+IF(OFFSET('Sanitation Data'!$I$28,0,10*ROW('Sanitation Data'!I170))="","",OFFSET('Sanitation Data'!$I$28,0,10*ROW('Sanitation Data'!I170)))</f>
        <v/>
      </c>
      <c r="DK176" s="300" t="str">
        <f ca="true">+IF(OFFSET('Sanitation Data'!$I$29,0,10*ROW('Sanitation Data'!I170))="","",OFFSET('Sanitation Data'!$I$29,0,10*ROW('Sanitation Data'!I170)))</f>
        <v/>
      </c>
      <c r="DL176" s="300" t="str">
        <f ca="true">+IF(OFFSET('Sanitation Data'!$I$30,0,10*ROW('Sanitation Data'!I170))="","",OFFSET('Sanitation Data'!$I$30,0,10*ROW('Sanitation Data'!I170)))</f>
        <v/>
      </c>
      <c r="DM176" s="300" t="str">
        <f ca="true">+IF(OFFSET('Sanitation Data'!$I$31,0,10*ROW('Sanitation Data'!I170))="","",OFFSET('Sanitation Data'!$I$31,0,10*ROW('Sanitation Data'!I170)))</f>
        <v/>
      </c>
      <c r="DN176" s="300" t="str">
        <f ca="true">+IF(OFFSET('Sanitation Data'!$I$32,0,10*ROW('Sanitation Data'!I170))="","",OFFSET('Sanitation Data'!$I$32,0,10*ROW('Sanitation Data'!I170)))</f>
        <v/>
      </c>
      <c r="DO176" s="300" t="str">
        <f ca="true">+IF(OFFSET('Hygiene Data'!$D$11,0,10*ROW('Hygiene Data'!D170))="","",OFFSET('Hygiene Data'!$D$11,0,10*ROW('Hygiene Data'!D170)))</f>
        <v/>
      </c>
      <c r="DP176" s="300" t="str">
        <f ca="true">+IF(OFFSET('Hygiene Data'!$D$12,0,10*ROW('Hygiene Data'!D170))="","",OFFSET('Hygiene Data'!$D$12,0,10*ROW('Hygiene Data'!D170)))</f>
        <v/>
      </c>
      <c r="DQ176" s="300" t="str">
        <f ca="true">+IF(OFFSET('Hygiene Data'!$D$13,0,10*ROW('Hygiene Data'!D170))="","",OFFSET('Hygiene Data'!$D$13,0,10*ROW('Hygiene Data'!D170)))</f>
        <v/>
      </c>
      <c r="DR176" s="300" t="str">
        <f ca="true">+IF(OFFSET('Hygiene Data'!$E$11,0,10*ROW('Hygiene Data'!E170))="","",OFFSET('Hygiene Data'!$E$11,0,10*ROW('Hygiene Data'!E170)))</f>
        <v/>
      </c>
      <c r="DS176" s="300" t="str">
        <f ca="true">+IF(OFFSET('Hygiene Data'!$E$12,0,10*ROW('Hygiene Data'!E170))="","",OFFSET('Hygiene Data'!$E$12,0,10*ROW('Hygiene Data'!E170)))</f>
        <v/>
      </c>
      <c r="DT176" s="300" t="str">
        <f ca="true">+IF(OFFSET('Hygiene Data'!$E$13,0,10*ROW('Hygiene Data'!E170))="","",OFFSET('Hygiene Data'!$E$13,0,10*ROW('Hygiene Data'!E170)))</f>
        <v/>
      </c>
      <c r="DU176" s="300" t="str">
        <f ca="true">+IF(OFFSET('Hygiene Data'!$F$11,0,10*ROW('Hygiene Data'!F170))="","",OFFSET('Hygiene Data'!$F$11,0,10*ROW('Hygiene Data'!F170)))</f>
        <v/>
      </c>
      <c r="DV176" s="300" t="str">
        <f ca="true">+IF(OFFSET('Hygiene Data'!$F$12,0,10*ROW('Hygiene Data'!F170))="","",OFFSET('Hygiene Data'!$F$12,0,10*ROW('Hygiene Data'!F170)))</f>
        <v/>
      </c>
      <c r="DW176" s="300" t="str">
        <f ca="true">+IF(OFFSET('Hygiene Data'!$F$13,0,10*ROW('Hygiene Data'!F170))="","",OFFSET('Hygiene Data'!$F$13,0,10*ROW('Hygiene Data'!F170)))</f>
        <v/>
      </c>
      <c r="DX176" s="300" t="str">
        <f ca="true">+IF(OFFSET('Hygiene Data'!$G$11,0,10*ROW('Hygiene Data'!G170))="","",OFFSET('Hygiene Data'!$G$11,0,10*ROW('Hygiene Data'!G170)))</f>
        <v/>
      </c>
      <c r="DY176" s="300" t="str">
        <f ca="true">+IF(OFFSET('Hygiene Data'!$G$12,0,10*ROW('Hygiene Data'!G170))="","",OFFSET('Hygiene Data'!$G$12,0,10*ROW('Hygiene Data'!G170)))</f>
        <v/>
      </c>
      <c r="DZ176" s="300" t="str">
        <f ca="true">+IF(OFFSET('Hygiene Data'!$G$13,0,10*ROW('Hygiene Data'!G170))="","",OFFSET('Hygiene Data'!$G$13,0,10*ROW('Hygiene Data'!G170)))</f>
        <v/>
      </c>
      <c r="EA176" s="300" t="str">
        <f ca="true">+IF(OFFSET('Hygiene Data'!$H$11,0,10*ROW('Hygiene Data'!H170))="","",OFFSET('Hygiene Data'!$H$11,0,10*ROW('Hygiene Data'!H170)))</f>
        <v/>
      </c>
      <c r="EB176" s="300" t="str">
        <f ca="true">+IF(OFFSET('Hygiene Data'!$H$12,0,10*ROW('Hygiene Data'!H170))="","",OFFSET('Hygiene Data'!$H$12,0,10*ROW('Hygiene Data'!H170)))</f>
        <v/>
      </c>
      <c r="EC176" s="300" t="str">
        <f ca="true">+IF(OFFSET('Hygiene Data'!$H$13,0,10*ROW('Hygiene Data'!H170))="","",OFFSET('Hygiene Data'!$H$13,0,10*ROW('Hygiene Data'!H170)))</f>
        <v/>
      </c>
      <c r="ED176" s="300" t="str">
        <f ca="true">+IF(OFFSET('Hygiene Data'!$I$11,0,10*ROW('Hygiene Data'!I170))="","",OFFSET('Hygiene Data'!$I$11,0,10*ROW('Hygiene Data'!I170)))</f>
        <v/>
      </c>
      <c r="EE176" s="300" t="str">
        <f ca="true">+IF(OFFSET('Hygiene Data'!$I$12,0,10*ROW('Hygiene Data'!I170))="","",OFFSET('Hygiene Data'!$I$12,0,10*ROW('Hygiene Data'!I170)))</f>
        <v/>
      </c>
      <c r="EF176" s="300"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57"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0"/>
      <c r="BS177" s="300" t="str">
        <f ca="true">+IF(OFFSET('Water Data'!$D$27,0,10*ROW('Water Data'!D171))="","",OFFSET('Water Data'!$D$27,0,10*ROW('Water Data'!D171)))</f>
        <v/>
      </c>
      <c r="BT177" s="300" t="str">
        <f ca="true">+IF(OFFSET('Water Data'!$D$28,0,10*ROW('Water Data'!D171))="","",OFFSET('Water Data'!$D$28,0,10*ROW('Water Data'!D171)))</f>
        <v/>
      </c>
      <c r="BU177" s="300" t="str">
        <f ca="true">+IF(OFFSET('Water Data'!$D$29,0,10*ROW('Water Data'!D171))="","",OFFSET('Water Data'!$D$29,0,10*ROW('Water Data'!D171)))</f>
        <v/>
      </c>
      <c r="BV177" s="300" t="str">
        <f ca="true">+IF(OFFSET('Water Data'!$E$27,0,10*ROW('Water Data'!E171))="","",OFFSET('Water Data'!$E$27,0,10*ROW('Water Data'!E171)))</f>
        <v/>
      </c>
      <c r="BW177" s="300" t="str">
        <f ca="true">+IF(OFFSET('Water Data'!$E$28,0,10*ROW('Water Data'!E171))="","",OFFSET('Water Data'!$E$28,0,10*ROW('Water Data'!E171)))</f>
        <v/>
      </c>
      <c r="BX177" s="300" t="str">
        <f ca="true">+IF(OFFSET('Water Data'!$E$29,0,10*ROW('Water Data'!E171))="","",OFFSET('Water Data'!$E$29,0,10*ROW('Water Data'!E171)))</f>
        <v/>
      </c>
      <c r="BY177" s="300" t="str">
        <f ca="true">+IF(OFFSET('Water Data'!$F$27,0,10*ROW('Water Data'!F171))="","",OFFSET('Water Data'!$F$27,0,10*ROW('Water Data'!F171)))</f>
        <v/>
      </c>
      <c r="BZ177" s="300" t="str">
        <f ca="true">+IF(OFFSET('Water Data'!$F$28,0,10*ROW('Water Data'!F171))="","",OFFSET('Water Data'!$F$28,0,10*ROW('Water Data'!F171)))</f>
        <v/>
      </c>
      <c r="CA177" s="300" t="str">
        <f ca="true">+IF(OFFSET('Water Data'!$F$29,0,10*ROW('Water Data'!F171))="","",OFFSET('Water Data'!$F$29,0,10*ROW('Water Data'!F171)))</f>
        <v/>
      </c>
      <c r="CB177" s="300" t="str">
        <f ca="true">+IF(OFFSET('Water Data'!$G$27,0,10*ROW('Water Data'!G171))="","",OFFSET('Water Data'!$G$27,0,10*ROW('Water Data'!G171)))</f>
        <v/>
      </c>
      <c r="CC177" s="300" t="str">
        <f ca="true">+IF(OFFSET('Water Data'!$G$28,0,10*ROW('Water Data'!G171))="","",OFFSET('Water Data'!$G$28,0,10*ROW('Water Data'!G171)))</f>
        <v/>
      </c>
      <c r="CD177" s="300" t="str">
        <f ca="true">+IF(OFFSET('Water Data'!$G$29,0,10*ROW('Water Data'!G171))="","",OFFSET('Water Data'!$G$29,0,10*ROW('Water Data'!G171)))</f>
        <v/>
      </c>
      <c r="CE177" s="300" t="str">
        <f ca="true">+IF(OFFSET('Water Data'!$H$27,0,10*ROW('Water Data'!H171))="","",OFFSET('Water Data'!$H$27,0,10*ROW('Water Data'!H171)))</f>
        <v/>
      </c>
      <c r="CF177" s="300" t="str">
        <f ca="true">+IF(OFFSET('Water Data'!$H$28,0,10*ROW('Water Data'!H171))="","",OFFSET('Water Data'!$H$28,0,10*ROW('Water Data'!H171)))</f>
        <v/>
      </c>
      <c r="CG177" s="300" t="str">
        <f ca="true">+IF(OFFSET('Water Data'!$H$29,0,10*ROW('Water Data'!H171))="","",OFFSET('Water Data'!$H$29,0,10*ROW('Water Data'!H171)))</f>
        <v/>
      </c>
      <c r="CH177" s="300" t="str">
        <f ca="true">+IF(OFFSET('Water Data'!$I$27,0,10*ROW('Water Data'!I171))="","",OFFSET('Water Data'!$I$27,0,10*ROW('Water Data'!I171)))</f>
        <v/>
      </c>
      <c r="CI177" s="300" t="str">
        <f ca="true">+IF(OFFSET('Water Data'!$I$28,0,10*ROW('Water Data'!I171))="","",OFFSET('Water Data'!$I$28,0,10*ROW('Water Data'!I171)))</f>
        <v/>
      </c>
      <c r="CJ177" s="300" t="str">
        <f ca="true">+IF(OFFSET('Water Data'!$I$29,0,10*ROW('Water Data'!I171))="","",OFFSET('Water Data'!$I$29,0,10*ROW('Water Data'!I171)))</f>
        <v/>
      </c>
      <c r="CK177" s="300" t="str">
        <f ca="true">+IF(OFFSET('Sanitation Data'!$D$28,0,10*ROW('Sanitation Data'!D171))="","",OFFSET('Sanitation Data'!$D$28,0,10*ROW('Sanitation Data'!D171)))</f>
        <v/>
      </c>
      <c r="CL177" s="300" t="str">
        <f ca="true">+IF(OFFSET('Sanitation Data'!$D$29,0,10*ROW('Sanitation Data'!D171))="","",OFFSET('Sanitation Data'!$D$29,0,10*ROW('Sanitation Data'!D171)))</f>
        <v/>
      </c>
      <c r="CM177" s="300" t="str">
        <f ca="true">+IF(OFFSET('Sanitation Data'!$D$30,0,10*ROW('Sanitation Data'!D171))="","",OFFSET('Sanitation Data'!$D$30,0,10*ROW('Sanitation Data'!D171)))</f>
        <v/>
      </c>
      <c r="CN177" s="300" t="str">
        <f ca="true">+IF(OFFSET('Sanitation Data'!$D$31,0,10*ROW('Sanitation Data'!D171))="","",OFFSET('Sanitation Data'!$D$31,0,10*ROW('Sanitation Data'!D171)))</f>
        <v/>
      </c>
      <c r="CO177" s="300" t="str">
        <f ca="true">+IF(OFFSET('Sanitation Data'!$D$32,0,10*ROW('Sanitation Data'!D171))="","",OFFSET('Sanitation Data'!$D$32,0,10*ROW('Sanitation Data'!D171)))</f>
        <v/>
      </c>
      <c r="CP177" s="300" t="str">
        <f ca="true">+IF(OFFSET('Sanitation Data'!$E$28,0,10*ROW('Sanitation Data'!E171))="","",OFFSET('Sanitation Data'!$E$28,0,10*ROW('Sanitation Data'!E171)))</f>
        <v/>
      </c>
      <c r="CQ177" s="300" t="str">
        <f ca="true">+IF(OFFSET('Sanitation Data'!$E$29,0,10*ROW('Sanitation Data'!E171))="","",OFFSET('Sanitation Data'!$E$29,0,10*ROW('Sanitation Data'!E171)))</f>
        <v/>
      </c>
      <c r="CR177" s="300" t="str">
        <f ca="true">+IF(OFFSET('Sanitation Data'!$E$30,0,10*ROW('Sanitation Data'!E171))="","",OFFSET('Sanitation Data'!$E$30,0,10*ROW('Sanitation Data'!E171)))</f>
        <v/>
      </c>
      <c r="CS177" s="300" t="str">
        <f ca="true">+IF(OFFSET('Sanitation Data'!$E$31,0,10*ROW('Sanitation Data'!E171))="","",OFFSET('Sanitation Data'!$E$31,0,10*ROW('Sanitation Data'!E171)))</f>
        <v/>
      </c>
      <c r="CT177" s="300" t="str">
        <f ca="true">+IF(OFFSET('Sanitation Data'!$E$32,0,10*ROW('Sanitation Data'!E171))="","",OFFSET('Sanitation Data'!$E$32,0,10*ROW('Sanitation Data'!E171)))</f>
        <v/>
      </c>
      <c r="CU177" s="300" t="str">
        <f ca="true">+IF(OFFSET('Sanitation Data'!$F$28,0,10*ROW('Sanitation Data'!F171))="","",OFFSET('Sanitation Data'!$F$28,0,10*ROW('Sanitation Data'!F171)))</f>
        <v/>
      </c>
      <c r="CV177" s="300" t="str">
        <f ca="true">+IF(OFFSET('Sanitation Data'!$F$29,0,10*ROW('Sanitation Data'!F171))="","",OFFSET('Sanitation Data'!$F$29,0,10*ROW('Sanitation Data'!F171)))</f>
        <v/>
      </c>
      <c r="CW177" s="300" t="str">
        <f ca="true">+IF(OFFSET('Sanitation Data'!$F$30,0,10*ROW('Sanitation Data'!F171))="","",OFFSET('Sanitation Data'!$F$30,0,10*ROW('Sanitation Data'!F171)))</f>
        <v/>
      </c>
      <c r="CX177" s="300" t="str">
        <f ca="true">+IF(OFFSET('Sanitation Data'!$F$31,0,10*ROW('Sanitation Data'!F171))="","",OFFSET('Sanitation Data'!$F$31,0,10*ROW('Sanitation Data'!F171)))</f>
        <v/>
      </c>
      <c r="CY177" s="300" t="str">
        <f ca="true">+IF(OFFSET('Sanitation Data'!$F$32,0,10*ROW('Sanitation Data'!F171))="","",OFFSET('Sanitation Data'!$F$32,0,10*ROW('Sanitation Data'!F171)))</f>
        <v/>
      </c>
      <c r="CZ177" s="300" t="str">
        <f ca="true">+IF(OFFSET('Sanitation Data'!$G$28,0,10*ROW('Sanitation Data'!G171))="","",OFFSET('Sanitation Data'!$G$28,0,10*ROW('Sanitation Data'!G171)))</f>
        <v/>
      </c>
      <c r="DA177" s="300" t="str">
        <f ca="true">+IF(OFFSET('Sanitation Data'!$G$29,0,10*ROW('Sanitation Data'!G171))="","",OFFSET('Sanitation Data'!$G$29,0,10*ROW('Sanitation Data'!G171)))</f>
        <v/>
      </c>
      <c r="DB177" s="300" t="str">
        <f ca="true">+IF(OFFSET('Sanitation Data'!$G$30,0,10*ROW('Sanitation Data'!G171))="","",OFFSET('Sanitation Data'!$G$30,0,10*ROW('Sanitation Data'!G171)))</f>
        <v/>
      </c>
      <c r="DC177" s="300" t="str">
        <f ca="true">+IF(OFFSET('Sanitation Data'!$G$31,0,10*ROW('Sanitation Data'!G171))="","",OFFSET('Sanitation Data'!$G$31,0,10*ROW('Sanitation Data'!G171)))</f>
        <v/>
      </c>
      <c r="DD177" s="300" t="str">
        <f ca="true">+IF(OFFSET('Sanitation Data'!$G$32,0,10*ROW('Sanitation Data'!G171))="","",OFFSET('Sanitation Data'!$G$32,0,10*ROW('Sanitation Data'!G171)))</f>
        <v/>
      </c>
      <c r="DE177" s="300" t="str">
        <f ca="true">+IF(OFFSET('Sanitation Data'!$H$28,0,10*ROW('Sanitation Data'!H171))="","",OFFSET('Sanitation Data'!$H$28,0,10*ROW('Sanitation Data'!H171)))</f>
        <v/>
      </c>
      <c r="DF177" s="300" t="str">
        <f ca="true">+IF(OFFSET('Sanitation Data'!$H$29,0,10*ROW('Sanitation Data'!H171))="","",OFFSET('Sanitation Data'!$H$29,0,10*ROW('Sanitation Data'!H171)))</f>
        <v/>
      </c>
      <c r="DG177" s="300" t="str">
        <f ca="true">+IF(OFFSET('Sanitation Data'!$H$30,0,10*ROW('Sanitation Data'!H171))="","",OFFSET('Sanitation Data'!$H$30,0,10*ROW('Sanitation Data'!H171)))</f>
        <v/>
      </c>
      <c r="DH177" s="300" t="str">
        <f ca="true">+IF(OFFSET('Sanitation Data'!$H$31,0,10*ROW('Sanitation Data'!H171))="","",OFFSET('Sanitation Data'!$H$31,0,10*ROW('Sanitation Data'!H171)))</f>
        <v/>
      </c>
      <c r="DI177" s="300" t="str">
        <f ca="true">+IF(OFFSET('Sanitation Data'!$H$32,0,10*ROW('Sanitation Data'!H171))="","",OFFSET('Sanitation Data'!$H$32,0,10*ROW('Sanitation Data'!H171)))</f>
        <v/>
      </c>
      <c r="DJ177" s="300" t="str">
        <f ca="true">+IF(OFFSET('Sanitation Data'!$I$28,0,10*ROW('Sanitation Data'!I171))="","",OFFSET('Sanitation Data'!$I$28,0,10*ROW('Sanitation Data'!I171)))</f>
        <v/>
      </c>
      <c r="DK177" s="300" t="str">
        <f ca="true">+IF(OFFSET('Sanitation Data'!$I$29,0,10*ROW('Sanitation Data'!I171))="","",OFFSET('Sanitation Data'!$I$29,0,10*ROW('Sanitation Data'!I171)))</f>
        <v/>
      </c>
      <c r="DL177" s="300" t="str">
        <f ca="true">+IF(OFFSET('Sanitation Data'!$I$30,0,10*ROW('Sanitation Data'!I171))="","",OFFSET('Sanitation Data'!$I$30,0,10*ROW('Sanitation Data'!I171)))</f>
        <v/>
      </c>
      <c r="DM177" s="300" t="str">
        <f ca="true">+IF(OFFSET('Sanitation Data'!$I$31,0,10*ROW('Sanitation Data'!I171))="","",OFFSET('Sanitation Data'!$I$31,0,10*ROW('Sanitation Data'!I171)))</f>
        <v/>
      </c>
      <c r="DN177" s="300" t="str">
        <f ca="true">+IF(OFFSET('Sanitation Data'!$I$32,0,10*ROW('Sanitation Data'!I171))="","",OFFSET('Sanitation Data'!$I$32,0,10*ROW('Sanitation Data'!I171)))</f>
        <v/>
      </c>
      <c r="DO177" s="300" t="str">
        <f ca="true">+IF(OFFSET('Hygiene Data'!$D$11,0,10*ROW('Hygiene Data'!D171))="","",OFFSET('Hygiene Data'!$D$11,0,10*ROW('Hygiene Data'!D171)))</f>
        <v/>
      </c>
      <c r="DP177" s="300" t="str">
        <f ca="true">+IF(OFFSET('Hygiene Data'!$D$12,0,10*ROW('Hygiene Data'!D171))="","",OFFSET('Hygiene Data'!$D$12,0,10*ROW('Hygiene Data'!D171)))</f>
        <v/>
      </c>
      <c r="DQ177" s="300" t="str">
        <f ca="true">+IF(OFFSET('Hygiene Data'!$D$13,0,10*ROW('Hygiene Data'!D171))="","",OFFSET('Hygiene Data'!$D$13,0,10*ROW('Hygiene Data'!D171)))</f>
        <v/>
      </c>
      <c r="DR177" s="300" t="str">
        <f ca="true">+IF(OFFSET('Hygiene Data'!$E$11,0,10*ROW('Hygiene Data'!E171))="","",OFFSET('Hygiene Data'!$E$11,0,10*ROW('Hygiene Data'!E171)))</f>
        <v/>
      </c>
      <c r="DS177" s="300" t="str">
        <f ca="true">+IF(OFFSET('Hygiene Data'!$E$12,0,10*ROW('Hygiene Data'!E171))="","",OFFSET('Hygiene Data'!$E$12,0,10*ROW('Hygiene Data'!E171)))</f>
        <v/>
      </c>
      <c r="DT177" s="300" t="str">
        <f ca="true">+IF(OFFSET('Hygiene Data'!$E$13,0,10*ROW('Hygiene Data'!E171))="","",OFFSET('Hygiene Data'!$E$13,0,10*ROW('Hygiene Data'!E171)))</f>
        <v/>
      </c>
      <c r="DU177" s="300" t="str">
        <f ca="true">+IF(OFFSET('Hygiene Data'!$F$11,0,10*ROW('Hygiene Data'!F171))="","",OFFSET('Hygiene Data'!$F$11,0,10*ROW('Hygiene Data'!F171)))</f>
        <v/>
      </c>
      <c r="DV177" s="300" t="str">
        <f ca="true">+IF(OFFSET('Hygiene Data'!$F$12,0,10*ROW('Hygiene Data'!F171))="","",OFFSET('Hygiene Data'!$F$12,0,10*ROW('Hygiene Data'!F171)))</f>
        <v/>
      </c>
      <c r="DW177" s="300" t="str">
        <f ca="true">+IF(OFFSET('Hygiene Data'!$F$13,0,10*ROW('Hygiene Data'!F171))="","",OFFSET('Hygiene Data'!$F$13,0,10*ROW('Hygiene Data'!F171)))</f>
        <v/>
      </c>
      <c r="DX177" s="300" t="str">
        <f ca="true">+IF(OFFSET('Hygiene Data'!$G$11,0,10*ROW('Hygiene Data'!G171))="","",OFFSET('Hygiene Data'!$G$11,0,10*ROW('Hygiene Data'!G171)))</f>
        <v/>
      </c>
      <c r="DY177" s="300" t="str">
        <f ca="true">+IF(OFFSET('Hygiene Data'!$G$12,0,10*ROW('Hygiene Data'!G171))="","",OFFSET('Hygiene Data'!$G$12,0,10*ROW('Hygiene Data'!G171)))</f>
        <v/>
      </c>
      <c r="DZ177" s="300" t="str">
        <f ca="true">+IF(OFFSET('Hygiene Data'!$G$13,0,10*ROW('Hygiene Data'!G171))="","",OFFSET('Hygiene Data'!$G$13,0,10*ROW('Hygiene Data'!G171)))</f>
        <v/>
      </c>
      <c r="EA177" s="300" t="str">
        <f ca="true">+IF(OFFSET('Hygiene Data'!$H$11,0,10*ROW('Hygiene Data'!H171))="","",OFFSET('Hygiene Data'!$H$11,0,10*ROW('Hygiene Data'!H171)))</f>
        <v/>
      </c>
      <c r="EB177" s="300" t="str">
        <f ca="true">+IF(OFFSET('Hygiene Data'!$H$12,0,10*ROW('Hygiene Data'!H171))="","",OFFSET('Hygiene Data'!$H$12,0,10*ROW('Hygiene Data'!H171)))</f>
        <v/>
      </c>
      <c r="EC177" s="300" t="str">
        <f ca="true">+IF(OFFSET('Hygiene Data'!$H$13,0,10*ROW('Hygiene Data'!H171))="","",OFFSET('Hygiene Data'!$H$13,0,10*ROW('Hygiene Data'!H171)))</f>
        <v/>
      </c>
      <c r="ED177" s="300" t="str">
        <f ca="true">+IF(OFFSET('Hygiene Data'!$I$11,0,10*ROW('Hygiene Data'!I171))="","",OFFSET('Hygiene Data'!$I$11,0,10*ROW('Hygiene Data'!I171)))</f>
        <v/>
      </c>
      <c r="EE177" s="300" t="str">
        <f ca="true">+IF(OFFSET('Hygiene Data'!$I$12,0,10*ROW('Hygiene Data'!I171))="","",OFFSET('Hygiene Data'!$I$12,0,10*ROW('Hygiene Data'!I171)))</f>
        <v/>
      </c>
      <c r="EF177" s="300"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57"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0"/>
      <c r="BS178" s="300" t="str">
        <f ca="true">+IF(OFFSET('Water Data'!$D$27,0,10*ROW('Water Data'!D172))="","",OFFSET('Water Data'!$D$27,0,10*ROW('Water Data'!D172)))</f>
        <v/>
      </c>
      <c r="BT178" s="300" t="str">
        <f ca="true">+IF(OFFSET('Water Data'!$D$28,0,10*ROW('Water Data'!D172))="","",OFFSET('Water Data'!$D$28,0,10*ROW('Water Data'!D172)))</f>
        <v/>
      </c>
      <c r="BU178" s="300" t="str">
        <f ca="true">+IF(OFFSET('Water Data'!$D$29,0,10*ROW('Water Data'!D172))="","",OFFSET('Water Data'!$D$29,0,10*ROW('Water Data'!D172)))</f>
        <v/>
      </c>
      <c r="BV178" s="300" t="str">
        <f ca="true">+IF(OFFSET('Water Data'!$E$27,0,10*ROW('Water Data'!E172))="","",OFFSET('Water Data'!$E$27,0,10*ROW('Water Data'!E172)))</f>
        <v/>
      </c>
      <c r="BW178" s="300" t="str">
        <f ca="true">+IF(OFFSET('Water Data'!$E$28,0,10*ROW('Water Data'!E172))="","",OFFSET('Water Data'!$E$28,0,10*ROW('Water Data'!E172)))</f>
        <v/>
      </c>
      <c r="BX178" s="300" t="str">
        <f ca="true">+IF(OFFSET('Water Data'!$E$29,0,10*ROW('Water Data'!E172))="","",OFFSET('Water Data'!$E$29,0,10*ROW('Water Data'!E172)))</f>
        <v/>
      </c>
      <c r="BY178" s="300" t="str">
        <f ca="true">+IF(OFFSET('Water Data'!$F$27,0,10*ROW('Water Data'!F172))="","",OFFSET('Water Data'!$F$27,0,10*ROW('Water Data'!F172)))</f>
        <v/>
      </c>
      <c r="BZ178" s="300" t="str">
        <f ca="true">+IF(OFFSET('Water Data'!$F$28,0,10*ROW('Water Data'!F172))="","",OFFSET('Water Data'!$F$28,0,10*ROW('Water Data'!F172)))</f>
        <v/>
      </c>
      <c r="CA178" s="300" t="str">
        <f ca="true">+IF(OFFSET('Water Data'!$F$29,0,10*ROW('Water Data'!F172))="","",OFFSET('Water Data'!$F$29,0,10*ROW('Water Data'!F172)))</f>
        <v/>
      </c>
      <c r="CB178" s="300" t="str">
        <f ca="true">+IF(OFFSET('Water Data'!$G$27,0,10*ROW('Water Data'!G172))="","",OFFSET('Water Data'!$G$27,0,10*ROW('Water Data'!G172)))</f>
        <v/>
      </c>
      <c r="CC178" s="300" t="str">
        <f ca="true">+IF(OFFSET('Water Data'!$G$28,0,10*ROW('Water Data'!G172))="","",OFFSET('Water Data'!$G$28,0,10*ROW('Water Data'!G172)))</f>
        <v/>
      </c>
      <c r="CD178" s="300" t="str">
        <f ca="true">+IF(OFFSET('Water Data'!$G$29,0,10*ROW('Water Data'!G172))="","",OFFSET('Water Data'!$G$29,0,10*ROW('Water Data'!G172)))</f>
        <v/>
      </c>
      <c r="CE178" s="300" t="str">
        <f ca="true">+IF(OFFSET('Water Data'!$H$27,0,10*ROW('Water Data'!H172))="","",OFFSET('Water Data'!$H$27,0,10*ROW('Water Data'!H172)))</f>
        <v/>
      </c>
      <c r="CF178" s="300" t="str">
        <f ca="true">+IF(OFFSET('Water Data'!$H$28,0,10*ROW('Water Data'!H172))="","",OFFSET('Water Data'!$H$28,0,10*ROW('Water Data'!H172)))</f>
        <v/>
      </c>
      <c r="CG178" s="300" t="str">
        <f ca="true">+IF(OFFSET('Water Data'!$H$29,0,10*ROW('Water Data'!H172))="","",OFFSET('Water Data'!$H$29,0,10*ROW('Water Data'!H172)))</f>
        <v/>
      </c>
      <c r="CH178" s="300" t="str">
        <f ca="true">+IF(OFFSET('Water Data'!$I$27,0,10*ROW('Water Data'!I172))="","",OFFSET('Water Data'!$I$27,0,10*ROW('Water Data'!I172)))</f>
        <v/>
      </c>
      <c r="CI178" s="300" t="str">
        <f ca="true">+IF(OFFSET('Water Data'!$I$28,0,10*ROW('Water Data'!I172))="","",OFFSET('Water Data'!$I$28,0,10*ROW('Water Data'!I172)))</f>
        <v/>
      </c>
      <c r="CJ178" s="300" t="str">
        <f ca="true">+IF(OFFSET('Water Data'!$I$29,0,10*ROW('Water Data'!I172))="","",OFFSET('Water Data'!$I$29,0,10*ROW('Water Data'!I172)))</f>
        <v/>
      </c>
      <c r="CK178" s="300" t="str">
        <f ca="true">+IF(OFFSET('Sanitation Data'!$D$28,0,10*ROW('Sanitation Data'!D172))="","",OFFSET('Sanitation Data'!$D$28,0,10*ROW('Sanitation Data'!D172)))</f>
        <v/>
      </c>
      <c r="CL178" s="300" t="str">
        <f ca="true">+IF(OFFSET('Sanitation Data'!$D$29,0,10*ROW('Sanitation Data'!D172))="","",OFFSET('Sanitation Data'!$D$29,0,10*ROW('Sanitation Data'!D172)))</f>
        <v/>
      </c>
      <c r="CM178" s="300" t="str">
        <f ca="true">+IF(OFFSET('Sanitation Data'!$D$30,0,10*ROW('Sanitation Data'!D172))="","",OFFSET('Sanitation Data'!$D$30,0,10*ROW('Sanitation Data'!D172)))</f>
        <v/>
      </c>
      <c r="CN178" s="300" t="str">
        <f ca="true">+IF(OFFSET('Sanitation Data'!$D$31,0,10*ROW('Sanitation Data'!D172))="","",OFFSET('Sanitation Data'!$D$31,0,10*ROW('Sanitation Data'!D172)))</f>
        <v/>
      </c>
      <c r="CO178" s="300" t="str">
        <f ca="true">+IF(OFFSET('Sanitation Data'!$D$32,0,10*ROW('Sanitation Data'!D172))="","",OFFSET('Sanitation Data'!$D$32,0,10*ROW('Sanitation Data'!D172)))</f>
        <v/>
      </c>
      <c r="CP178" s="300" t="str">
        <f ca="true">+IF(OFFSET('Sanitation Data'!$E$28,0,10*ROW('Sanitation Data'!E172))="","",OFFSET('Sanitation Data'!$E$28,0,10*ROW('Sanitation Data'!E172)))</f>
        <v/>
      </c>
      <c r="CQ178" s="300" t="str">
        <f ca="true">+IF(OFFSET('Sanitation Data'!$E$29,0,10*ROW('Sanitation Data'!E172))="","",OFFSET('Sanitation Data'!$E$29,0,10*ROW('Sanitation Data'!E172)))</f>
        <v/>
      </c>
      <c r="CR178" s="300" t="str">
        <f ca="true">+IF(OFFSET('Sanitation Data'!$E$30,0,10*ROW('Sanitation Data'!E172))="","",OFFSET('Sanitation Data'!$E$30,0,10*ROW('Sanitation Data'!E172)))</f>
        <v/>
      </c>
      <c r="CS178" s="300" t="str">
        <f ca="true">+IF(OFFSET('Sanitation Data'!$E$31,0,10*ROW('Sanitation Data'!E172))="","",OFFSET('Sanitation Data'!$E$31,0,10*ROW('Sanitation Data'!E172)))</f>
        <v/>
      </c>
      <c r="CT178" s="300" t="str">
        <f ca="true">+IF(OFFSET('Sanitation Data'!$E$32,0,10*ROW('Sanitation Data'!E172))="","",OFFSET('Sanitation Data'!$E$32,0,10*ROW('Sanitation Data'!E172)))</f>
        <v/>
      </c>
      <c r="CU178" s="300" t="str">
        <f ca="true">+IF(OFFSET('Sanitation Data'!$F$28,0,10*ROW('Sanitation Data'!F172))="","",OFFSET('Sanitation Data'!$F$28,0,10*ROW('Sanitation Data'!F172)))</f>
        <v/>
      </c>
      <c r="CV178" s="300" t="str">
        <f ca="true">+IF(OFFSET('Sanitation Data'!$F$29,0,10*ROW('Sanitation Data'!F172))="","",OFFSET('Sanitation Data'!$F$29,0,10*ROW('Sanitation Data'!F172)))</f>
        <v/>
      </c>
      <c r="CW178" s="300" t="str">
        <f ca="true">+IF(OFFSET('Sanitation Data'!$F$30,0,10*ROW('Sanitation Data'!F172))="","",OFFSET('Sanitation Data'!$F$30,0,10*ROW('Sanitation Data'!F172)))</f>
        <v/>
      </c>
      <c r="CX178" s="300" t="str">
        <f ca="true">+IF(OFFSET('Sanitation Data'!$F$31,0,10*ROW('Sanitation Data'!F172))="","",OFFSET('Sanitation Data'!$F$31,0,10*ROW('Sanitation Data'!F172)))</f>
        <v/>
      </c>
      <c r="CY178" s="300" t="str">
        <f ca="true">+IF(OFFSET('Sanitation Data'!$F$32,0,10*ROW('Sanitation Data'!F172))="","",OFFSET('Sanitation Data'!$F$32,0,10*ROW('Sanitation Data'!F172)))</f>
        <v/>
      </c>
      <c r="CZ178" s="300" t="str">
        <f ca="true">+IF(OFFSET('Sanitation Data'!$G$28,0,10*ROW('Sanitation Data'!G172))="","",OFFSET('Sanitation Data'!$G$28,0,10*ROW('Sanitation Data'!G172)))</f>
        <v/>
      </c>
      <c r="DA178" s="300" t="str">
        <f ca="true">+IF(OFFSET('Sanitation Data'!$G$29,0,10*ROW('Sanitation Data'!G172))="","",OFFSET('Sanitation Data'!$G$29,0,10*ROW('Sanitation Data'!G172)))</f>
        <v/>
      </c>
      <c r="DB178" s="300" t="str">
        <f ca="true">+IF(OFFSET('Sanitation Data'!$G$30,0,10*ROW('Sanitation Data'!G172))="","",OFFSET('Sanitation Data'!$G$30,0,10*ROW('Sanitation Data'!G172)))</f>
        <v/>
      </c>
      <c r="DC178" s="300" t="str">
        <f ca="true">+IF(OFFSET('Sanitation Data'!$G$31,0,10*ROW('Sanitation Data'!G172))="","",OFFSET('Sanitation Data'!$G$31,0,10*ROW('Sanitation Data'!G172)))</f>
        <v/>
      </c>
      <c r="DD178" s="300" t="str">
        <f ca="true">+IF(OFFSET('Sanitation Data'!$G$32,0,10*ROW('Sanitation Data'!G172))="","",OFFSET('Sanitation Data'!$G$32,0,10*ROW('Sanitation Data'!G172)))</f>
        <v/>
      </c>
      <c r="DE178" s="300" t="str">
        <f ca="true">+IF(OFFSET('Sanitation Data'!$H$28,0,10*ROW('Sanitation Data'!H172))="","",OFFSET('Sanitation Data'!$H$28,0,10*ROW('Sanitation Data'!H172)))</f>
        <v/>
      </c>
      <c r="DF178" s="300" t="str">
        <f ca="true">+IF(OFFSET('Sanitation Data'!$H$29,0,10*ROW('Sanitation Data'!H172))="","",OFFSET('Sanitation Data'!$H$29,0,10*ROW('Sanitation Data'!H172)))</f>
        <v/>
      </c>
      <c r="DG178" s="300" t="str">
        <f ca="true">+IF(OFFSET('Sanitation Data'!$H$30,0,10*ROW('Sanitation Data'!H172))="","",OFFSET('Sanitation Data'!$H$30,0,10*ROW('Sanitation Data'!H172)))</f>
        <v/>
      </c>
      <c r="DH178" s="300" t="str">
        <f ca="true">+IF(OFFSET('Sanitation Data'!$H$31,0,10*ROW('Sanitation Data'!H172))="","",OFFSET('Sanitation Data'!$H$31,0,10*ROW('Sanitation Data'!H172)))</f>
        <v/>
      </c>
      <c r="DI178" s="300" t="str">
        <f ca="true">+IF(OFFSET('Sanitation Data'!$H$32,0,10*ROW('Sanitation Data'!H172))="","",OFFSET('Sanitation Data'!$H$32,0,10*ROW('Sanitation Data'!H172)))</f>
        <v/>
      </c>
      <c r="DJ178" s="300" t="str">
        <f ca="true">+IF(OFFSET('Sanitation Data'!$I$28,0,10*ROW('Sanitation Data'!I172))="","",OFFSET('Sanitation Data'!$I$28,0,10*ROW('Sanitation Data'!I172)))</f>
        <v/>
      </c>
      <c r="DK178" s="300" t="str">
        <f ca="true">+IF(OFFSET('Sanitation Data'!$I$29,0,10*ROW('Sanitation Data'!I172))="","",OFFSET('Sanitation Data'!$I$29,0,10*ROW('Sanitation Data'!I172)))</f>
        <v/>
      </c>
      <c r="DL178" s="300" t="str">
        <f ca="true">+IF(OFFSET('Sanitation Data'!$I$30,0,10*ROW('Sanitation Data'!I172))="","",OFFSET('Sanitation Data'!$I$30,0,10*ROW('Sanitation Data'!I172)))</f>
        <v/>
      </c>
      <c r="DM178" s="300" t="str">
        <f ca="true">+IF(OFFSET('Sanitation Data'!$I$31,0,10*ROW('Sanitation Data'!I172))="","",OFFSET('Sanitation Data'!$I$31,0,10*ROW('Sanitation Data'!I172)))</f>
        <v/>
      </c>
      <c r="DN178" s="300" t="str">
        <f ca="true">+IF(OFFSET('Sanitation Data'!$I$32,0,10*ROW('Sanitation Data'!I172))="","",OFFSET('Sanitation Data'!$I$32,0,10*ROW('Sanitation Data'!I172)))</f>
        <v/>
      </c>
      <c r="DO178" s="300" t="str">
        <f ca="true">+IF(OFFSET('Hygiene Data'!$D$11,0,10*ROW('Hygiene Data'!D172))="","",OFFSET('Hygiene Data'!$D$11,0,10*ROW('Hygiene Data'!D172)))</f>
        <v/>
      </c>
      <c r="DP178" s="300" t="str">
        <f ca="true">+IF(OFFSET('Hygiene Data'!$D$12,0,10*ROW('Hygiene Data'!D172))="","",OFFSET('Hygiene Data'!$D$12,0,10*ROW('Hygiene Data'!D172)))</f>
        <v/>
      </c>
      <c r="DQ178" s="300" t="str">
        <f ca="true">+IF(OFFSET('Hygiene Data'!$D$13,0,10*ROW('Hygiene Data'!D172))="","",OFFSET('Hygiene Data'!$D$13,0,10*ROW('Hygiene Data'!D172)))</f>
        <v/>
      </c>
      <c r="DR178" s="300" t="str">
        <f ca="true">+IF(OFFSET('Hygiene Data'!$E$11,0,10*ROW('Hygiene Data'!E172))="","",OFFSET('Hygiene Data'!$E$11,0,10*ROW('Hygiene Data'!E172)))</f>
        <v/>
      </c>
      <c r="DS178" s="300" t="str">
        <f ca="true">+IF(OFFSET('Hygiene Data'!$E$12,0,10*ROW('Hygiene Data'!E172))="","",OFFSET('Hygiene Data'!$E$12,0,10*ROW('Hygiene Data'!E172)))</f>
        <v/>
      </c>
      <c r="DT178" s="300" t="str">
        <f ca="true">+IF(OFFSET('Hygiene Data'!$E$13,0,10*ROW('Hygiene Data'!E172))="","",OFFSET('Hygiene Data'!$E$13,0,10*ROW('Hygiene Data'!E172)))</f>
        <v/>
      </c>
      <c r="DU178" s="300" t="str">
        <f ca="true">+IF(OFFSET('Hygiene Data'!$F$11,0,10*ROW('Hygiene Data'!F172))="","",OFFSET('Hygiene Data'!$F$11,0,10*ROW('Hygiene Data'!F172)))</f>
        <v/>
      </c>
      <c r="DV178" s="300" t="str">
        <f ca="true">+IF(OFFSET('Hygiene Data'!$F$12,0,10*ROW('Hygiene Data'!F172))="","",OFFSET('Hygiene Data'!$F$12,0,10*ROW('Hygiene Data'!F172)))</f>
        <v/>
      </c>
      <c r="DW178" s="300" t="str">
        <f ca="true">+IF(OFFSET('Hygiene Data'!$F$13,0,10*ROW('Hygiene Data'!F172))="","",OFFSET('Hygiene Data'!$F$13,0,10*ROW('Hygiene Data'!F172)))</f>
        <v/>
      </c>
      <c r="DX178" s="300" t="str">
        <f ca="true">+IF(OFFSET('Hygiene Data'!$G$11,0,10*ROW('Hygiene Data'!G172))="","",OFFSET('Hygiene Data'!$G$11,0,10*ROW('Hygiene Data'!G172)))</f>
        <v/>
      </c>
      <c r="DY178" s="300" t="str">
        <f ca="true">+IF(OFFSET('Hygiene Data'!$G$12,0,10*ROW('Hygiene Data'!G172))="","",OFFSET('Hygiene Data'!$G$12,0,10*ROW('Hygiene Data'!G172)))</f>
        <v/>
      </c>
      <c r="DZ178" s="300" t="str">
        <f ca="true">+IF(OFFSET('Hygiene Data'!$G$13,0,10*ROW('Hygiene Data'!G172))="","",OFFSET('Hygiene Data'!$G$13,0,10*ROW('Hygiene Data'!G172)))</f>
        <v/>
      </c>
      <c r="EA178" s="300" t="str">
        <f ca="true">+IF(OFFSET('Hygiene Data'!$H$11,0,10*ROW('Hygiene Data'!H172))="","",OFFSET('Hygiene Data'!$H$11,0,10*ROW('Hygiene Data'!H172)))</f>
        <v/>
      </c>
      <c r="EB178" s="300" t="str">
        <f ca="true">+IF(OFFSET('Hygiene Data'!$H$12,0,10*ROW('Hygiene Data'!H172))="","",OFFSET('Hygiene Data'!$H$12,0,10*ROW('Hygiene Data'!H172)))</f>
        <v/>
      </c>
      <c r="EC178" s="300" t="str">
        <f ca="true">+IF(OFFSET('Hygiene Data'!$H$13,0,10*ROW('Hygiene Data'!H172))="","",OFFSET('Hygiene Data'!$H$13,0,10*ROW('Hygiene Data'!H172)))</f>
        <v/>
      </c>
      <c r="ED178" s="300" t="str">
        <f ca="true">+IF(OFFSET('Hygiene Data'!$I$11,0,10*ROW('Hygiene Data'!I172))="","",OFFSET('Hygiene Data'!$I$11,0,10*ROW('Hygiene Data'!I172)))</f>
        <v/>
      </c>
      <c r="EE178" s="300" t="str">
        <f ca="true">+IF(OFFSET('Hygiene Data'!$I$12,0,10*ROW('Hygiene Data'!I172))="","",OFFSET('Hygiene Data'!$I$12,0,10*ROW('Hygiene Data'!I172)))</f>
        <v/>
      </c>
      <c r="EF178" s="300"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57"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0"/>
      <c r="BS179" s="300" t="str">
        <f ca="true">+IF(OFFSET('Water Data'!$D$27,0,10*ROW('Water Data'!D173))="","",OFFSET('Water Data'!$D$27,0,10*ROW('Water Data'!D173)))</f>
        <v/>
      </c>
      <c r="BT179" s="300" t="str">
        <f ca="true">+IF(OFFSET('Water Data'!$D$28,0,10*ROW('Water Data'!D173))="","",OFFSET('Water Data'!$D$28,0,10*ROW('Water Data'!D173)))</f>
        <v/>
      </c>
      <c r="BU179" s="300" t="str">
        <f ca="true">+IF(OFFSET('Water Data'!$D$29,0,10*ROW('Water Data'!D173))="","",OFFSET('Water Data'!$D$29,0,10*ROW('Water Data'!D173)))</f>
        <v/>
      </c>
      <c r="BV179" s="300" t="str">
        <f ca="true">+IF(OFFSET('Water Data'!$E$27,0,10*ROW('Water Data'!E173))="","",OFFSET('Water Data'!$E$27,0,10*ROW('Water Data'!E173)))</f>
        <v/>
      </c>
      <c r="BW179" s="300" t="str">
        <f ca="true">+IF(OFFSET('Water Data'!$E$28,0,10*ROW('Water Data'!E173))="","",OFFSET('Water Data'!$E$28,0,10*ROW('Water Data'!E173)))</f>
        <v/>
      </c>
      <c r="BX179" s="300" t="str">
        <f ca="true">+IF(OFFSET('Water Data'!$E$29,0,10*ROW('Water Data'!E173))="","",OFFSET('Water Data'!$E$29,0,10*ROW('Water Data'!E173)))</f>
        <v/>
      </c>
      <c r="BY179" s="300" t="str">
        <f ca="true">+IF(OFFSET('Water Data'!$F$27,0,10*ROW('Water Data'!F173))="","",OFFSET('Water Data'!$F$27,0,10*ROW('Water Data'!F173)))</f>
        <v/>
      </c>
      <c r="BZ179" s="300" t="str">
        <f ca="true">+IF(OFFSET('Water Data'!$F$28,0,10*ROW('Water Data'!F173))="","",OFFSET('Water Data'!$F$28,0,10*ROW('Water Data'!F173)))</f>
        <v/>
      </c>
      <c r="CA179" s="300" t="str">
        <f ca="true">+IF(OFFSET('Water Data'!$F$29,0,10*ROW('Water Data'!F173))="","",OFFSET('Water Data'!$F$29,0,10*ROW('Water Data'!F173)))</f>
        <v/>
      </c>
      <c r="CB179" s="300" t="str">
        <f ca="true">+IF(OFFSET('Water Data'!$G$27,0,10*ROW('Water Data'!G173))="","",OFFSET('Water Data'!$G$27,0,10*ROW('Water Data'!G173)))</f>
        <v/>
      </c>
      <c r="CC179" s="300" t="str">
        <f ca="true">+IF(OFFSET('Water Data'!$G$28,0,10*ROW('Water Data'!G173))="","",OFFSET('Water Data'!$G$28,0,10*ROW('Water Data'!G173)))</f>
        <v/>
      </c>
      <c r="CD179" s="300" t="str">
        <f ca="true">+IF(OFFSET('Water Data'!$G$29,0,10*ROW('Water Data'!G173))="","",OFFSET('Water Data'!$G$29,0,10*ROW('Water Data'!G173)))</f>
        <v/>
      </c>
      <c r="CE179" s="300" t="str">
        <f ca="true">+IF(OFFSET('Water Data'!$H$27,0,10*ROW('Water Data'!H173))="","",OFFSET('Water Data'!$H$27,0,10*ROW('Water Data'!H173)))</f>
        <v/>
      </c>
      <c r="CF179" s="300" t="str">
        <f ca="true">+IF(OFFSET('Water Data'!$H$28,0,10*ROW('Water Data'!H173))="","",OFFSET('Water Data'!$H$28,0,10*ROW('Water Data'!H173)))</f>
        <v/>
      </c>
      <c r="CG179" s="300" t="str">
        <f ca="true">+IF(OFFSET('Water Data'!$H$29,0,10*ROW('Water Data'!H173))="","",OFFSET('Water Data'!$H$29,0,10*ROW('Water Data'!H173)))</f>
        <v/>
      </c>
      <c r="CH179" s="300" t="str">
        <f ca="true">+IF(OFFSET('Water Data'!$I$27,0,10*ROW('Water Data'!I173))="","",OFFSET('Water Data'!$I$27,0,10*ROW('Water Data'!I173)))</f>
        <v/>
      </c>
      <c r="CI179" s="300" t="str">
        <f ca="true">+IF(OFFSET('Water Data'!$I$28,0,10*ROW('Water Data'!I173))="","",OFFSET('Water Data'!$I$28,0,10*ROW('Water Data'!I173)))</f>
        <v/>
      </c>
      <c r="CJ179" s="300" t="str">
        <f ca="true">+IF(OFFSET('Water Data'!$I$29,0,10*ROW('Water Data'!I173))="","",OFFSET('Water Data'!$I$29,0,10*ROW('Water Data'!I173)))</f>
        <v/>
      </c>
      <c r="CK179" s="300" t="str">
        <f ca="true">+IF(OFFSET('Sanitation Data'!$D$28,0,10*ROW('Sanitation Data'!D173))="","",OFFSET('Sanitation Data'!$D$28,0,10*ROW('Sanitation Data'!D173)))</f>
        <v/>
      </c>
      <c r="CL179" s="300" t="str">
        <f ca="true">+IF(OFFSET('Sanitation Data'!$D$29,0,10*ROW('Sanitation Data'!D173))="","",OFFSET('Sanitation Data'!$D$29,0,10*ROW('Sanitation Data'!D173)))</f>
        <v/>
      </c>
      <c r="CM179" s="300" t="str">
        <f ca="true">+IF(OFFSET('Sanitation Data'!$D$30,0,10*ROW('Sanitation Data'!D173))="","",OFFSET('Sanitation Data'!$D$30,0,10*ROW('Sanitation Data'!D173)))</f>
        <v/>
      </c>
      <c r="CN179" s="300" t="str">
        <f ca="true">+IF(OFFSET('Sanitation Data'!$D$31,0,10*ROW('Sanitation Data'!D173))="","",OFFSET('Sanitation Data'!$D$31,0,10*ROW('Sanitation Data'!D173)))</f>
        <v/>
      </c>
      <c r="CO179" s="300" t="str">
        <f ca="true">+IF(OFFSET('Sanitation Data'!$D$32,0,10*ROW('Sanitation Data'!D173))="","",OFFSET('Sanitation Data'!$D$32,0,10*ROW('Sanitation Data'!D173)))</f>
        <v/>
      </c>
      <c r="CP179" s="300" t="str">
        <f ca="true">+IF(OFFSET('Sanitation Data'!$E$28,0,10*ROW('Sanitation Data'!E173))="","",OFFSET('Sanitation Data'!$E$28,0,10*ROW('Sanitation Data'!E173)))</f>
        <v/>
      </c>
      <c r="CQ179" s="300" t="str">
        <f ca="true">+IF(OFFSET('Sanitation Data'!$E$29,0,10*ROW('Sanitation Data'!E173))="","",OFFSET('Sanitation Data'!$E$29,0,10*ROW('Sanitation Data'!E173)))</f>
        <v/>
      </c>
      <c r="CR179" s="300" t="str">
        <f ca="true">+IF(OFFSET('Sanitation Data'!$E$30,0,10*ROW('Sanitation Data'!E173))="","",OFFSET('Sanitation Data'!$E$30,0,10*ROW('Sanitation Data'!E173)))</f>
        <v/>
      </c>
      <c r="CS179" s="300" t="str">
        <f ca="true">+IF(OFFSET('Sanitation Data'!$E$31,0,10*ROW('Sanitation Data'!E173))="","",OFFSET('Sanitation Data'!$E$31,0,10*ROW('Sanitation Data'!E173)))</f>
        <v/>
      </c>
      <c r="CT179" s="300" t="str">
        <f ca="true">+IF(OFFSET('Sanitation Data'!$E$32,0,10*ROW('Sanitation Data'!E173))="","",OFFSET('Sanitation Data'!$E$32,0,10*ROW('Sanitation Data'!E173)))</f>
        <v/>
      </c>
      <c r="CU179" s="300" t="str">
        <f ca="true">+IF(OFFSET('Sanitation Data'!$F$28,0,10*ROW('Sanitation Data'!F173))="","",OFFSET('Sanitation Data'!$F$28,0,10*ROW('Sanitation Data'!F173)))</f>
        <v/>
      </c>
      <c r="CV179" s="300" t="str">
        <f ca="true">+IF(OFFSET('Sanitation Data'!$F$29,0,10*ROW('Sanitation Data'!F173))="","",OFFSET('Sanitation Data'!$F$29,0,10*ROW('Sanitation Data'!F173)))</f>
        <v/>
      </c>
      <c r="CW179" s="300" t="str">
        <f ca="true">+IF(OFFSET('Sanitation Data'!$F$30,0,10*ROW('Sanitation Data'!F173))="","",OFFSET('Sanitation Data'!$F$30,0,10*ROW('Sanitation Data'!F173)))</f>
        <v/>
      </c>
      <c r="CX179" s="300" t="str">
        <f ca="true">+IF(OFFSET('Sanitation Data'!$F$31,0,10*ROW('Sanitation Data'!F173))="","",OFFSET('Sanitation Data'!$F$31,0,10*ROW('Sanitation Data'!F173)))</f>
        <v/>
      </c>
      <c r="CY179" s="300" t="str">
        <f ca="true">+IF(OFFSET('Sanitation Data'!$F$32,0,10*ROW('Sanitation Data'!F173))="","",OFFSET('Sanitation Data'!$F$32,0,10*ROW('Sanitation Data'!F173)))</f>
        <v/>
      </c>
      <c r="CZ179" s="300" t="str">
        <f ca="true">+IF(OFFSET('Sanitation Data'!$G$28,0,10*ROW('Sanitation Data'!G173))="","",OFFSET('Sanitation Data'!$G$28,0,10*ROW('Sanitation Data'!G173)))</f>
        <v/>
      </c>
      <c r="DA179" s="300" t="str">
        <f ca="true">+IF(OFFSET('Sanitation Data'!$G$29,0,10*ROW('Sanitation Data'!G173))="","",OFFSET('Sanitation Data'!$G$29,0,10*ROW('Sanitation Data'!G173)))</f>
        <v/>
      </c>
      <c r="DB179" s="300" t="str">
        <f ca="true">+IF(OFFSET('Sanitation Data'!$G$30,0,10*ROW('Sanitation Data'!G173))="","",OFFSET('Sanitation Data'!$G$30,0,10*ROW('Sanitation Data'!G173)))</f>
        <v/>
      </c>
      <c r="DC179" s="300" t="str">
        <f ca="true">+IF(OFFSET('Sanitation Data'!$G$31,0,10*ROW('Sanitation Data'!G173))="","",OFFSET('Sanitation Data'!$G$31,0,10*ROW('Sanitation Data'!G173)))</f>
        <v/>
      </c>
      <c r="DD179" s="300" t="str">
        <f ca="true">+IF(OFFSET('Sanitation Data'!$G$32,0,10*ROW('Sanitation Data'!G173))="","",OFFSET('Sanitation Data'!$G$32,0,10*ROW('Sanitation Data'!G173)))</f>
        <v/>
      </c>
      <c r="DE179" s="300" t="str">
        <f ca="true">+IF(OFFSET('Sanitation Data'!$H$28,0,10*ROW('Sanitation Data'!H173))="","",OFFSET('Sanitation Data'!$H$28,0,10*ROW('Sanitation Data'!H173)))</f>
        <v/>
      </c>
      <c r="DF179" s="300" t="str">
        <f ca="true">+IF(OFFSET('Sanitation Data'!$H$29,0,10*ROW('Sanitation Data'!H173))="","",OFFSET('Sanitation Data'!$H$29,0,10*ROW('Sanitation Data'!H173)))</f>
        <v/>
      </c>
      <c r="DG179" s="300" t="str">
        <f ca="true">+IF(OFFSET('Sanitation Data'!$H$30,0,10*ROW('Sanitation Data'!H173))="","",OFFSET('Sanitation Data'!$H$30,0,10*ROW('Sanitation Data'!H173)))</f>
        <v/>
      </c>
      <c r="DH179" s="300" t="str">
        <f ca="true">+IF(OFFSET('Sanitation Data'!$H$31,0,10*ROW('Sanitation Data'!H173))="","",OFFSET('Sanitation Data'!$H$31,0,10*ROW('Sanitation Data'!H173)))</f>
        <v/>
      </c>
      <c r="DI179" s="300" t="str">
        <f ca="true">+IF(OFFSET('Sanitation Data'!$H$32,0,10*ROW('Sanitation Data'!H173))="","",OFFSET('Sanitation Data'!$H$32,0,10*ROW('Sanitation Data'!H173)))</f>
        <v/>
      </c>
      <c r="DJ179" s="300" t="str">
        <f ca="true">+IF(OFFSET('Sanitation Data'!$I$28,0,10*ROW('Sanitation Data'!I173))="","",OFFSET('Sanitation Data'!$I$28,0,10*ROW('Sanitation Data'!I173)))</f>
        <v/>
      </c>
      <c r="DK179" s="300" t="str">
        <f ca="true">+IF(OFFSET('Sanitation Data'!$I$29,0,10*ROW('Sanitation Data'!I173))="","",OFFSET('Sanitation Data'!$I$29,0,10*ROW('Sanitation Data'!I173)))</f>
        <v/>
      </c>
      <c r="DL179" s="300" t="str">
        <f ca="true">+IF(OFFSET('Sanitation Data'!$I$30,0,10*ROW('Sanitation Data'!I173))="","",OFFSET('Sanitation Data'!$I$30,0,10*ROW('Sanitation Data'!I173)))</f>
        <v/>
      </c>
      <c r="DM179" s="300" t="str">
        <f ca="true">+IF(OFFSET('Sanitation Data'!$I$31,0,10*ROW('Sanitation Data'!I173))="","",OFFSET('Sanitation Data'!$I$31,0,10*ROW('Sanitation Data'!I173)))</f>
        <v/>
      </c>
      <c r="DN179" s="300" t="str">
        <f ca="true">+IF(OFFSET('Sanitation Data'!$I$32,0,10*ROW('Sanitation Data'!I173))="","",OFFSET('Sanitation Data'!$I$32,0,10*ROW('Sanitation Data'!I173)))</f>
        <v/>
      </c>
      <c r="DO179" s="300" t="str">
        <f ca="true">+IF(OFFSET('Hygiene Data'!$D$11,0,10*ROW('Hygiene Data'!D173))="","",OFFSET('Hygiene Data'!$D$11,0,10*ROW('Hygiene Data'!D173)))</f>
        <v/>
      </c>
      <c r="DP179" s="300" t="str">
        <f ca="true">+IF(OFFSET('Hygiene Data'!$D$12,0,10*ROW('Hygiene Data'!D173))="","",OFFSET('Hygiene Data'!$D$12,0,10*ROW('Hygiene Data'!D173)))</f>
        <v/>
      </c>
      <c r="DQ179" s="300" t="str">
        <f ca="true">+IF(OFFSET('Hygiene Data'!$D$13,0,10*ROW('Hygiene Data'!D173))="","",OFFSET('Hygiene Data'!$D$13,0,10*ROW('Hygiene Data'!D173)))</f>
        <v/>
      </c>
      <c r="DR179" s="300" t="str">
        <f ca="true">+IF(OFFSET('Hygiene Data'!$E$11,0,10*ROW('Hygiene Data'!E173))="","",OFFSET('Hygiene Data'!$E$11,0,10*ROW('Hygiene Data'!E173)))</f>
        <v/>
      </c>
      <c r="DS179" s="300" t="str">
        <f ca="true">+IF(OFFSET('Hygiene Data'!$E$12,0,10*ROW('Hygiene Data'!E173))="","",OFFSET('Hygiene Data'!$E$12,0,10*ROW('Hygiene Data'!E173)))</f>
        <v/>
      </c>
      <c r="DT179" s="300" t="str">
        <f ca="true">+IF(OFFSET('Hygiene Data'!$E$13,0,10*ROW('Hygiene Data'!E173))="","",OFFSET('Hygiene Data'!$E$13,0,10*ROW('Hygiene Data'!E173)))</f>
        <v/>
      </c>
      <c r="DU179" s="300" t="str">
        <f ca="true">+IF(OFFSET('Hygiene Data'!$F$11,0,10*ROW('Hygiene Data'!F173))="","",OFFSET('Hygiene Data'!$F$11,0,10*ROW('Hygiene Data'!F173)))</f>
        <v/>
      </c>
      <c r="DV179" s="300" t="str">
        <f ca="true">+IF(OFFSET('Hygiene Data'!$F$12,0,10*ROW('Hygiene Data'!F173))="","",OFFSET('Hygiene Data'!$F$12,0,10*ROW('Hygiene Data'!F173)))</f>
        <v/>
      </c>
      <c r="DW179" s="300" t="str">
        <f ca="true">+IF(OFFSET('Hygiene Data'!$F$13,0,10*ROW('Hygiene Data'!F173))="","",OFFSET('Hygiene Data'!$F$13,0,10*ROW('Hygiene Data'!F173)))</f>
        <v/>
      </c>
      <c r="DX179" s="300" t="str">
        <f ca="true">+IF(OFFSET('Hygiene Data'!$G$11,0,10*ROW('Hygiene Data'!G173))="","",OFFSET('Hygiene Data'!$G$11,0,10*ROW('Hygiene Data'!G173)))</f>
        <v/>
      </c>
      <c r="DY179" s="300" t="str">
        <f ca="true">+IF(OFFSET('Hygiene Data'!$G$12,0,10*ROW('Hygiene Data'!G173))="","",OFFSET('Hygiene Data'!$G$12,0,10*ROW('Hygiene Data'!G173)))</f>
        <v/>
      </c>
      <c r="DZ179" s="300" t="str">
        <f ca="true">+IF(OFFSET('Hygiene Data'!$G$13,0,10*ROW('Hygiene Data'!G173))="","",OFFSET('Hygiene Data'!$G$13,0,10*ROW('Hygiene Data'!G173)))</f>
        <v/>
      </c>
      <c r="EA179" s="300" t="str">
        <f ca="true">+IF(OFFSET('Hygiene Data'!$H$11,0,10*ROW('Hygiene Data'!H173))="","",OFFSET('Hygiene Data'!$H$11,0,10*ROW('Hygiene Data'!H173)))</f>
        <v/>
      </c>
      <c r="EB179" s="300" t="str">
        <f ca="true">+IF(OFFSET('Hygiene Data'!$H$12,0,10*ROW('Hygiene Data'!H173))="","",OFFSET('Hygiene Data'!$H$12,0,10*ROW('Hygiene Data'!H173)))</f>
        <v/>
      </c>
      <c r="EC179" s="300" t="str">
        <f ca="true">+IF(OFFSET('Hygiene Data'!$H$13,0,10*ROW('Hygiene Data'!H173))="","",OFFSET('Hygiene Data'!$H$13,0,10*ROW('Hygiene Data'!H173)))</f>
        <v/>
      </c>
      <c r="ED179" s="300" t="str">
        <f ca="true">+IF(OFFSET('Hygiene Data'!$I$11,0,10*ROW('Hygiene Data'!I173))="","",OFFSET('Hygiene Data'!$I$11,0,10*ROW('Hygiene Data'!I173)))</f>
        <v/>
      </c>
      <c r="EE179" s="300" t="str">
        <f ca="true">+IF(OFFSET('Hygiene Data'!$I$12,0,10*ROW('Hygiene Data'!I173))="","",OFFSET('Hygiene Data'!$I$12,0,10*ROW('Hygiene Data'!I173)))</f>
        <v/>
      </c>
      <c r="EF179" s="300"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57"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0"/>
      <c r="BS180" s="300" t="str">
        <f ca="true">+IF(OFFSET('Water Data'!$D$27,0,10*ROW('Water Data'!D174))="","",OFFSET('Water Data'!$D$27,0,10*ROW('Water Data'!D174)))</f>
        <v/>
      </c>
      <c r="BT180" s="300" t="str">
        <f ca="true">+IF(OFFSET('Water Data'!$D$28,0,10*ROW('Water Data'!D174))="","",OFFSET('Water Data'!$D$28,0,10*ROW('Water Data'!D174)))</f>
        <v/>
      </c>
      <c r="BU180" s="300" t="str">
        <f ca="true">+IF(OFFSET('Water Data'!$D$29,0,10*ROW('Water Data'!D174))="","",OFFSET('Water Data'!$D$29,0,10*ROW('Water Data'!D174)))</f>
        <v/>
      </c>
      <c r="BV180" s="300" t="str">
        <f ca="true">+IF(OFFSET('Water Data'!$E$27,0,10*ROW('Water Data'!E174))="","",OFFSET('Water Data'!$E$27,0,10*ROW('Water Data'!E174)))</f>
        <v/>
      </c>
      <c r="BW180" s="300" t="str">
        <f ca="true">+IF(OFFSET('Water Data'!$E$28,0,10*ROW('Water Data'!E174))="","",OFFSET('Water Data'!$E$28,0,10*ROW('Water Data'!E174)))</f>
        <v/>
      </c>
      <c r="BX180" s="300" t="str">
        <f ca="true">+IF(OFFSET('Water Data'!$E$29,0,10*ROW('Water Data'!E174))="","",OFFSET('Water Data'!$E$29,0,10*ROW('Water Data'!E174)))</f>
        <v/>
      </c>
      <c r="BY180" s="300" t="str">
        <f ca="true">+IF(OFFSET('Water Data'!$F$27,0,10*ROW('Water Data'!F174))="","",OFFSET('Water Data'!$F$27,0,10*ROW('Water Data'!F174)))</f>
        <v/>
      </c>
      <c r="BZ180" s="300" t="str">
        <f ca="true">+IF(OFFSET('Water Data'!$F$28,0,10*ROW('Water Data'!F174))="","",OFFSET('Water Data'!$F$28,0,10*ROW('Water Data'!F174)))</f>
        <v/>
      </c>
      <c r="CA180" s="300" t="str">
        <f ca="true">+IF(OFFSET('Water Data'!$F$29,0,10*ROW('Water Data'!F174))="","",OFFSET('Water Data'!$F$29,0,10*ROW('Water Data'!F174)))</f>
        <v/>
      </c>
      <c r="CB180" s="300" t="str">
        <f ca="true">+IF(OFFSET('Water Data'!$G$27,0,10*ROW('Water Data'!G174))="","",OFFSET('Water Data'!$G$27,0,10*ROW('Water Data'!G174)))</f>
        <v/>
      </c>
      <c r="CC180" s="300" t="str">
        <f ca="true">+IF(OFFSET('Water Data'!$G$28,0,10*ROW('Water Data'!G174))="","",OFFSET('Water Data'!$G$28,0,10*ROW('Water Data'!G174)))</f>
        <v/>
      </c>
      <c r="CD180" s="300" t="str">
        <f ca="true">+IF(OFFSET('Water Data'!$G$29,0,10*ROW('Water Data'!G174))="","",OFFSET('Water Data'!$G$29,0,10*ROW('Water Data'!G174)))</f>
        <v/>
      </c>
      <c r="CE180" s="300" t="str">
        <f ca="true">+IF(OFFSET('Water Data'!$H$27,0,10*ROW('Water Data'!H174))="","",OFFSET('Water Data'!$H$27,0,10*ROW('Water Data'!H174)))</f>
        <v/>
      </c>
      <c r="CF180" s="300" t="str">
        <f ca="true">+IF(OFFSET('Water Data'!$H$28,0,10*ROW('Water Data'!H174))="","",OFFSET('Water Data'!$H$28,0,10*ROW('Water Data'!H174)))</f>
        <v/>
      </c>
      <c r="CG180" s="300" t="str">
        <f ca="true">+IF(OFFSET('Water Data'!$H$29,0,10*ROW('Water Data'!H174))="","",OFFSET('Water Data'!$H$29,0,10*ROW('Water Data'!H174)))</f>
        <v/>
      </c>
      <c r="CH180" s="300" t="str">
        <f ca="true">+IF(OFFSET('Water Data'!$I$27,0,10*ROW('Water Data'!I174))="","",OFFSET('Water Data'!$I$27,0,10*ROW('Water Data'!I174)))</f>
        <v/>
      </c>
      <c r="CI180" s="300" t="str">
        <f ca="true">+IF(OFFSET('Water Data'!$I$28,0,10*ROW('Water Data'!I174))="","",OFFSET('Water Data'!$I$28,0,10*ROW('Water Data'!I174)))</f>
        <v/>
      </c>
      <c r="CJ180" s="300" t="str">
        <f ca="true">+IF(OFFSET('Water Data'!$I$29,0,10*ROW('Water Data'!I174))="","",OFFSET('Water Data'!$I$29,0,10*ROW('Water Data'!I174)))</f>
        <v/>
      </c>
      <c r="CK180" s="300" t="str">
        <f ca="true">+IF(OFFSET('Sanitation Data'!$D$28,0,10*ROW('Sanitation Data'!D174))="","",OFFSET('Sanitation Data'!$D$28,0,10*ROW('Sanitation Data'!D174)))</f>
        <v/>
      </c>
      <c r="CL180" s="300" t="str">
        <f ca="true">+IF(OFFSET('Sanitation Data'!$D$29,0,10*ROW('Sanitation Data'!D174))="","",OFFSET('Sanitation Data'!$D$29,0,10*ROW('Sanitation Data'!D174)))</f>
        <v/>
      </c>
      <c r="CM180" s="300" t="str">
        <f ca="true">+IF(OFFSET('Sanitation Data'!$D$30,0,10*ROW('Sanitation Data'!D174))="","",OFFSET('Sanitation Data'!$D$30,0,10*ROW('Sanitation Data'!D174)))</f>
        <v/>
      </c>
      <c r="CN180" s="300" t="str">
        <f ca="true">+IF(OFFSET('Sanitation Data'!$D$31,0,10*ROW('Sanitation Data'!D174))="","",OFFSET('Sanitation Data'!$D$31,0,10*ROW('Sanitation Data'!D174)))</f>
        <v/>
      </c>
      <c r="CO180" s="300" t="str">
        <f ca="true">+IF(OFFSET('Sanitation Data'!$D$32,0,10*ROW('Sanitation Data'!D174))="","",OFFSET('Sanitation Data'!$D$32,0,10*ROW('Sanitation Data'!D174)))</f>
        <v/>
      </c>
      <c r="CP180" s="300" t="str">
        <f ca="true">+IF(OFFSET('Sanitation Data'!$E$28,0,10*ROW('Sanitation Data'!E174))="","",OFFSET('Sanitation Data'!$E$28,0,10*ROW('Sanitation Data'!E174)))</f>
        <v/>
      </c>
      <c r="CQ180" s="300" t="str">
        <f ca="true">+IF(OFFSET('Sanitation Data'!$E$29,0,10*ROW('Sanitation Data'!E174))="","",OFFSET('Sanitation Data'!$E$29,0,10*ROW('Sanitation Data'!E174)))</f>
        <v/>
      </c>
      <c r="CR180" s="300" t="str">
        <f ca="true">+IF(OFFSET('Sanitation Data'!$E$30,0,10*ROW('Sanitation Data'!E174))="","",OFFSET('Sanitation Data'!$E$30,0,10*ROW('Sanitation Data'!E174)))</f>
        <v/>
      </c>
      <c r="CS180" s="300" t="str">
        <f ca="true">+IF(OFFSET('Sanitation Data'!$E$31,0,10*ROW('Sanitation Data'!E174))="","",OFFSET('Sanitation Data'!$E$31,0,10*ROW('Sanitation Data'!E174)))</f>
        <v/>
      </c>
      <c r="CT180" s="300" t="str">
        <f ca="true">+IF(OFFSET('Sanitation Data'!$E$32,0,10*ROW('Sanitation Data'!E174))="","",OFFSET('Sanitation Data'!$E$32,0,10*ROW('Sanitation Data'!E174)))</f>
        <v/>
      </c>
      <c r="CU180" s="300" t="str">
        <f ca="true">+IF(OFFSET('Sanitation Data'!$F$28,0,10*ROW('Sanitation Data'!F174))="","",OFFSET('Sanitation Data'!$F$28,0,10*ROW('Sanitation Data'!F174)))</f>
        <v/>
      </c>
      <c r="CV180" s="300" t="str">
        <f ca="true">+IF(OFFSET('Sanitation Data'!$F$29,0,10*ROW('Sanitation Data'!F174))="","",OFFSET('Sanitation Data'!$F$29,0,10*ROW('Sanitation Data'!F174)))</f>
        <v/>
      </c>
      <c r="CW180" s="300" t="str">
        <f ca="true">+IF(OFFSET('Sanitation Data'!$F$30,0,10*ROW('Sanitation Data'!F174))="","",OFFSET('Sanitation Data'!$F$30,0,10*ROW('Sanitation Data'!F174)))</f>
        <v/>
      </c>
      <c r="CX180" s="300" t="str">
        <f ca="true">+IF(OFFSET('Sanitation Data'!$F$31,0,10*ROW('Sanitation Data'!F174))="","",OFFSET('Sanitation Data'!$F$31,0,10*ROW('Sanitation Data'!F174)))</f>
        <v/>
      </c>
      <c r="CY180" s="300" t="str">
        <f ca="true">+IF(OFFSET('Sanitation Data'!$F$32,0,10*ROW('Sanitation Data'!F174))="","",OFFSET('Sanitation Data'!$F$32,0,10*ROW('Sanitation Data'!F174)))</f>
        <v/>
      </c>
      <c r="CZ180" s="300" t="str">
        <f ca="true">+IF(OFFSET('Sanitation Data'!$G$28,0,10*ROW('Sanitation Data'!G174))="","",OFFSET('Sanitation Data'!$G$28,0,10*ROW('Sanitation Data'!G174)))</f>
        <v/>
      </c>
      <c r="DA180" s="300" t="str">
        <f ca="true">+IF(OFFSET('Sanitation Data'!$G$29,0,10*ROW('Sanitation Data'!G174))="","",OFFSET('Sanitation Data'!$G$29,0,10*ROW('Sanitation Data'!G174)))</f>
        <v/>
      </c>
      <c r="DB180" s="300" t="str">
        <f ca="true">+IF(OFFSET('Sanitation Data'!$G$30,0,10*ROW('Sanitation Data'!G174))="","",OFFSET('Sanitation Data'!$G$30,0,10*ROW('Sanitation Data'!G174)))</f>
        <v/>
      </c>
      <c r="DC180" s="300" t="str">
        <f ca="true">+IF(OFFSET('Sanitation Data'!$G$31,0,10*ROW('Sanitation Data'!G174))="","",OFFSET('Sanitation Data'!$G$31,0,10*ROW('Sanitation Data'!G174)))</f>
        <v/>
      </c>
      <c r="DD180" s="300" t="str">
        <f ca="true">+IF(OFFSET('Sanitation Data'!$G$32,0,10*ROW('Sanitation Data'!G174))="","",OFFSET('Sanitation Data'!$G$32,0,10*ROW('Sanitation Data'!G174)))</f>
        <v/>
      </c>
      <c r="DE180" s="300" t="str">
        <f ca="true">+IF(OFFSET('Sanitation Data'!$H$28,0,10*ROW('Sanitation Data'!H174))="","",OFFSET('Sanitation Data'!$H$28,0,10*ROW('Sanitation Data'!H174)))</f>
        <v/>
      </c>
      <c r="DF180" s="300" t="str">
        <f ca="true">+IF(OFFSET('Sanitation Data'!$H$29,0,10*ROW('Sanitation Data'!H174))="","",OFFSET('Sanitation Data'!$H$29,0,10*ROW('Sanitation Data'!H174)))</f>
        <v/>
      </c>
      <c r="DG180" s="300" t="str">
        <f ca="true">+IF(OFFSET('Sanitation Data'!$H$30,0,10*ROW('Sanitation Data'!H174))="","",OFFSET('Sanitation Data'!$H$30,0,10*ROW('Sanitation Data'!H174)))</f>
        <v/>
      </c>
      <c r="DH180" s="300" t="str">
        <f ca="true">+IF(OFFSET('Sanitation Data'!$H$31,0,10*ROW('Sanitation Data'!H174))="","",OFFSET('Sanitation Data'!$H$31,0,10*ROW('Sanitation Data'!H174)))</f>
        <v/>
      </c>
      <c r="DI180" s="300" t="str">
        <f ca="true">+IF(OFFSET('Sanitation Data'!$H$32,0,10*ROW('Sanitation Data'!H174))="","",OFFSET('Sanitation Data'!$H$32,0,10*ROW('Sanitation Data'!H174)))</f>
        <v/>
      </c>
      <c r="DJ180" s="300" t="str">
        <f ca="true">+IF(OFFSET('Sanitation Data'!$I$28,0,10*ROW('Sanitation Data'!I174))="","",OFFSET('Sanitation Data'!$I$28,0,10*ROW('Sanitation Data'!I174)))</f>
        <v/>
      </c>
      <c r="DK180" s="300" t="str">
        <f ca="true">+IF(OFFSET('Sanitation Data'!$I$29,0,10*ROW('Sanitation Data'!I174))="","",OFFSET('Sanitation Data'!$I$29,0,10*ROW('Sanitation Data'!I174)))</f>
        <v/>
      </c>
      <c r="DL180" s="300" t="str">
        <f ca="true">+IF(OFFSET('Sanitation Data'!$I$30,0,10*ROW('Sanitation Data'!I174))="","",OFFSET('Sanitation Data'!$I$30,0,10*ROW('Sanitation Data'!I174)))</f>
        <v/>
      </c>
      <c r="DM180" s="300" t="str">
        <f ca="true">+IF(OFFSET('Sanitation Data'!$I$31,0,10*ROW('Sanitation Data'!I174))="","",OFFSET('Sanitation Data'!$I$31,0,10*ROW('Sanitation Data'!I174)))</f>
        <v/>
      </c>
      <c r="DN180" s="300" t="str">
        <f ca="true">+IF(OFFSET('Sanitation Data'!$I$32,0,10*ROW('Sanitation Data'!I174))="","",OFFSET('Sanitation Data'!$I$32,0,10*ROW('Sanitation Data'!I174)))</f>
        <v/>
      </c>
      <c r="DO180" s="300" t="str">
        <f ca="true">+IF(OFFSET('Hygiene Data'!$D$11,0,10*ROW('Hygiene Data'!D174))="","",OFFSET('Hygiene Data'!$D$11,0,10*ROW('Hygiene Data'!D174)))</f>
        <v/>
      </c>
      <c r="DP180" s="300" t="str">
        <f ca="true">+IF(OFFSET('Hygiene Data'!$D$12,0,10*ROW('Hygiene Data'!D174))="","",OFFSET('Hygiene Data'!$D$12,0,10*ROW('Hygiene Data'!D174)))</f>
        <v/>
      </c>
      <c r="DQ180" s="300" t="str">
        <f ca="true">+IF(OFFSET('Hygiene Data'!$D$13,0,10*ROW('Hygiene Data'!D174))="","",OFFSET('Hygiene Data'!$D$13,0,10*ROW('Hygiene Data'!D174)))</f>
        <v/>
      </c>
      <c r="DR180" s="300" t="str">
        <f ca="true">+IF(OFFSET('Hygiene Data'!$E$11,0,10*ROW('Hygiene Data'!E174))="","",OFFSET('Hygiene Data'!$E$11,0,10*ROW('Hygiene Data'!E174)))</f>
        <v/>
      </c>
      <c r="DS180" s="300" t="str">
        <f ca="true">+IF(OFFSET('Hygiene Data'!$E$12,0,10*ROW('Hygiene Data'!E174))="","",OFFSET('Hygiene Data'!$E$12,0,10*ROW('Hygiene Data'!E174)))</f>
        <v/>
      </c>
      <c r="DT180" s="300" t="str">
        <f ca="true">+IF(OFFSET('Hygiene Data'!$E$13,0,10*ROW('Hygiene Data'!E174))="","",OFFSET('Hygiene Data'!$E$13,0,10*ROW('Hygiene Data'!E174)))</f>
        <v/>
      </c>
      <c r="DU180" s="300" t="str">
        <f ca="true">+IF(OFFSET('Hygiene Data'!$F$11,0,10*ROW('Hygiene Data'!F174))="","",OFFSET('Hygiene Data'!$F$11,0,10*ROW('Hygiene Data'!F174)))</f>
        <v/>
      </c>
      <c r="DV180" s="300" t="str">
        <f ca="true">+IF(OFFSET('Hygiene Data'!$F$12,0,10*ROW('Hygiene Data'!F174))="","",OFFSET('Hygiene Data'!$F$12,0,10*ROW('Hygiene Data'!F174)))</f>
        <v/>
      </c>
      <c r="DW180" s="300" t="str">
        <f ca="true">+IF(OFFSET('Hygiene Data'!$F$13,0,10*ROW('Hygiene Data'!F174))="","",OFFSET('Hygiene Data'!$F$13,0,10*ROW('Hygiene Data'!F174)))</f>
        <v/>
      </c>
      <c r="DX180" s="300" t="str">
        <f ca="true">+IF(OFFSET('Hygiene Data'!$G$11,0,10*ROW('Hygiene Data'!G174))="","",OFFSET('Hygiene Data'!$G$11,0,10*ROW('Hygiene Data'!G174)))</f>
        <v/>
      </c>
      <c r="DY180" s="300" t="str">
        <f ca="true">+IF(OFFSET('Hygiene Data'!$G$12,0,10*ROW('Hygiene Data'!G174))="","",OFFSET('Hygiene Data'!$G$12,0,10*ROW('Hygiene Data'!G174)))</f>
        <v/>
      </c>
      <c r="DZ180" s="300" t="str">
        <f ca="true">+IF(OFFSET('Hygiene Data'!$G$13,0,10*ROW('Hygiene Data'!G174))="","",OFFSET('Hygiene Data'!$G$13,0,10*ROW('Hygiene Data'!G174)))</f>
        <v/>
      </c>
      <c r="EA180" s="300" t="str">
        <f ca="true">+IF(OFFSET('Hygiene Data'!$H$11,0,10*ROW('Hygiene Data'!H174))="","",OFFSET('Hygiene Data'!$H$11,0,10*ROW('Hygiene Data'!H174)))</f>
        <v/>
      </c>
      <c r="EB180" s="300" t="str">
        <f ca="true">+IF(OFFSET('Hygiene Data'!$H$12,0,10*ROW('Hygiene Data'!H174))="","",OFFSET('Hygiene Data'!$H$12,0,10*ROW('Hygiene Data'!H174)))</f>
        <v/>
      </c>
      <c r="EC180" s="300" t="str">
        <f ca="true">+IF(OFFSET('Hygiene Data'!$H$13,0,10*ROW('Hygiene Data'!H174))="","",OFFSET('Hygiene Data'!$H$13,0,10*ROW('Hygiene Data'!H174)))</f>
        <v/>
      </c>
      <c r="ED180" s="300" t="str">
        <f ca="true">+IF(OFFSET('Hygiene Data'!$I$11,0,10*ROW('Hygiene Data'!I174))="","",OFFSET('Hygiene Data'!$I$11,0,10*ROW('Hygiene Data'!I174)))</f>
        <v/>
      </c>
      <c r="EE180" s="300" t="str">
        <f ca="true">+IF(OFFSET('Hygiene Data'!$I$12,0,10*ROW('Hygiene Data'!I174))="","",OFFSET('Hygiene Data'!$I$12,0,10*ROW('Hygiene Data'!I174)))</f>
        <v/>
      </c>
      <c r="EF180" s="300"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57"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0"/>
      <c r="BS181" s="300" t="str">
        <f ca="true">+IF(OFFSET('Water Data'!$D$27,0,10*ROW('Water Data'!D175))="","",OFFSET('Water Data'!$D$27,0,10*ROW('Water Data'!D175)))</f>
        <v/>
      </c>
      <c r="BT181" s="300" t="str">
        <f ca="true">+IF(OFFSET('Water Data'!$D$28,0,10*ROW('Water Data'!D175))="","",OFFSET('Water Data'!$D$28,0,10*ROW('Water Data'!D175)))</f>
        <v/>
      </c>
      <c r="BU181" s="300" t="str">
        <f ca="true">+IF(OFFSET('Water Data'!$D$29,0,10*ROW('Water Data'!D175))="","",OFFSET('Water Data'!$D$29,0,10*ROW('Water Data'!D175)))</f>
        <v/>
      </c>
      <c r="BV181" s="300" t="str">
        <f ca="true">+IF(OFFSET('Water Data'!$E$27,0,10*ROW('Water Data'!E175))="","",OFFSET('Water Data'!$E$27,0,10*ROW('Water Data'!E175)))</f>
        <v/>
      </c>
      <c r="BW181" s="300" t="str">
        <f ca="true">+IF(OFFSET('Water Data'!$E$28,0,10*ROW('Water Data'!E175))="","",OFFSET('Water Data'!$E$28,0,10*ROW('Water Data'!E175)))</f>
        <v/>
      </c>
      <c r="BX181" s="300" t="str">
        <f ca="true">+IF(OFFSET('Water Data'!$E$29,0,10*ROW('Water Data'!E175))="","",OFFSET('Water Data'!$E$29,0,10*ROW('Water Data'!E175)))</f>
        <v/>
      </c>
      <c r="BY181" s="300" t="str">
        <f ca="true">+IF(OFFSET('Water Data'!$F$27,0,10*ROW('Water Data'!F175))="","",OFFSET('Water Data'!$F$27,0,10*ROW('Water Data'!F175)))</f>
        <v/>
      </c>
      <c r="BZ181" s="300" t="str">
        <f ca="true">+IF(OFFSET('Water Data'!$F$28,0,10*ROW('Water Data'!F175))="","",OFFSET('Water Data'!$F$28,0,10*ROW('Water Data'!F175)))</f>
        <v/>
      </c>
      <c r="CA181" s="300" t="str">
        <f ca="true">+IF(OFFSET('Water Data'!$F$29,0,10*ROW('Water Data'!F175))="","",OFFSET('Water Data'!$F$29,0,10*ROW('Water Data'!F175)))</f>
        <v/>
      </c>
      <c r="CB181" s="300" t="str">
        <f ca="true">+IF(OFFSET('Water Data'!$G$27,0,10*ROW('Water Data'!G175))="","",OFFSET('Water Data'!$G$27,0,10*ROW('Water Data'!G175)))</f>
        <v/>
      </c>
      <c r="CC181" s="300" t="str">
        <f ca="true">+IF(OFFSET('Water Data'!$G$28,0,10*ROW('Water Data'!G175))="","",OFFSET('Water Data'!$G$28,0,10*ROW('Water Data'!G175)))</f>
        <v/>
      </c>
      <c r="CD181" s="300" t="str">
        <f ca="true">+IF(OFFSET('Water Data'!$G$29,0,10*ROW('Water Data'!G175))="","",OFFSET('Water Data'!$G$29,0,10*ROW('Water Data'!G175)))</f>
        <v/>
      </c>
      <c r="CE181" s="300" t="str">
        <f ca="true">+IF(OFFSET('Water Data'!$H$27,0,10*ROW('Water Data'!H175))="","",OFFSET('Water Data'!$H$27,0,10*ROW('Water Data'!H175)))</f>
        <v/>
      </c>
      <c r="CF181" s="300" t="str">
        <f ca="true">+IF(OFFSET('Water Data'!$H$28,0,10*ROW('Water Data'!H175))="","",OFFSET('Water Data'!$H$28,0,10*ROW('Water Data'!H175)))</f>
        <v/>
      </c>
      <c r="CG181" s="300" t="str">
        <f ca="true">+IF(OFFSET('Water Data'!$H$29,0,10*ROW('Water Data'!H175))="","",OFFSET('Water Data'!$H$29,0,10*ROW('Water Data'!H175)))</f>
        <v/>
      </c>
      <c r="CH181" s="300" t="str">
        <f ca="true">+IF(OFFSET('Water Data'!$I$27,0,10*ROW('Water Data'!I175))="","",OFFSET('Water Data'!$I$27,0,10*ROW('Water Data'!I175)))</f>
        <v/>
      </c>
      <c r="CI181" s="300" t="str">
        <f ca="true">+IF(OFFSET('Water Data'!$I$28,0,10*ROW('Water Data'!I175))="","",OFFSET('Water Data'!$I$28,0,10*ROW('Water Data'!I175)))</f>
        <v/>
      </c>
      <c r="CJ181" s="300" t="str">
        <f ca="true">+IF(OFFSET('Water Data'!$I$29,0,10*ROW('Water Data'!I175))="","",OFFSET('Water Data'!$I$29,0,10*ROW('Water Data'!I175)))</f>
        <v/>
      </c>
      <c r="CK181" s="300" t="str">
        <f ca="true">+IF(OFFSET('Sanitation Data'!$D$28,0,10*ROW('Sanitation Data'!D175))="","",OFFSET('Sanitation Data'!$D$28,0,10*ROW('Sanitation Data'!D175)))</f>
        <v/>
      </c>
      <c r="CL181" s="300" t="str">
        <f ca="true">+IF(OFFSET('Sanitation Data'!$D$29,0,10*ROW('Sanitation Data'!D175))="","",OFFSET('Sanitation Data'!$D$29,0,10*ROW('Sanitation Data'!D175)))</f>
        <v/>
      </c>
      <c r="CM181" s="300" t="str">
        <f ca="true">+IF(OFFSET('Sanitation Data'!$D$30,0,10*ROW('Sanitation Data'!D175))="","",OFFSET('Sanitation Data'!$D$30,0,10*ROW('Sanitation Data'!D175)))</f>
        <v/>
      </c>
      <c r="CN181" s="300" t="str">
        <f ca="true">+IF(OFFSET('Sanitation Data'!$D$31,0,10*ROW('Sanitation Data'!D175))="","",OFFSET('Sanitation Data'!$D$31,0,10*ROW('Sanitation Data'!D175)))</f>
        <v/>
      </c>
      <c r="CO181" s="300" t="str">
        <f ca="true">+IF(OFFSET('Sanitation Data'!$D$32,0,10*ROW('Sanitation Data'!D175))="","",OFFSET('Sanitation Data'!$D$32,0,10*ROW('Sanitation Data'!D175)))</f>
        <v/>
      </c>
      <c r="CP181" s="300" t="str">
        <f ca="true">+IF(OFFSET('Sanitation Data'!$E$28,0,10*ROW('Sanitation Data'!E175))="","",OFFSET('Sanitation Data'!$E$28,0,10*ROW('Sanitation Data'!E175)))</f>
        <v/>
      </c>
      <c r="CQ181" s="300" t="str">
        <f ca="true">+IF(OFFSET('Sanitation Data'!$E$29,0,10*ROW('Sanitation Data'!E175))="","",OFFSET('Sanitation Data'!$E$29,0,10*ROW('Sanitation Data'!E175)))</f>
        <v/>
      </c>
      <c r="CR181" s="300" t="str">
        <f ca="true">+IF(OFFSET('Sanitation Data'!$E$30,0,10*ROW('Sanitation Data'!E175))="","",OFFSET('Sanitation Data'!$E$30,0,10*ROW('Sanitation Data'!E175)))</f>
        <v/>
      </c>
      <c r="CS181" s="300" t="str">
        <f ca="true">+IF(OFFSET('Sanitation Data'!$E$31,0,10*ROW('Sanitation Data'!E175))="","",OFFSET('Sanitation Data'!$E$31,0,10*ROW('Sanitation Data'!E175)))</f>
        <v/>
      </c>
      <c r="CT181" s="300" t="str">
        <f ca="true">+IF(OFFSET('Sanitation Data'!$E$32,0,10*ROW('Sanitation Data'!E175))="","",OFFSET('Sanitation Data'!$E$32,0,10*ROW('Sanitation Data'!E175)))</f>
        <v/>
      </c>
      <c r="CU181" s="300" t="str">
        <f ca="true">+IF(OFFSET('Sanitation Data'!$F$28,0,10*ROW('Sanitation Data'!F175))="","",OFFSET('Sanitation Data'!$F$28,0,10*ROW('Sanitation Data'!F175)))</f>
        <v/>
      </c>
      <c r="CV181" s="300" t="str">
        <f ca="true">+IF(OFFSET('Sanitation Data'!$F$29,0,10*ROW('Sanitation Data'!F175))="","",OFFSET('Sanitation Data'!$F$29,0,10*ROW('Sanitation Data'!F175)))</f>
        <v/>
      </c>
      <c r="CW181" s="300" t="str">
        <f ca="true">+IF(OFFSET('Sanitation Data'!$F$30,0,10*ROW('Sanitation Data'!F175))="","",OFFSET('Sanitation Data'!$F$30,0,10*ROW('Sanitation Data'!F175)))</f>
        <v/>
      </c>
      <c r="CX181" s="300" t="str">
        <f ca="true">+IF(OFFSET('Sanitation Data'!$F$31,0,10*ROW('Sanitation Data'!F175))="","",OFFSET('Sanitation Data'!$F$31,0,10*ROW('Sanitation Data'!F175)))</f>
        <v/>
      </c>
      <c r="CY181" s="300" t="str">
        <f ca="true">+IF(OFFSET('Sanitation Data'!$F$32,0,10*ROW('Sanitation Data'!F175))="","",OFFSET('Sanitation Data'!$F$32,0,10*ROW('Sanitation Data'!F175)))</f>
        <v/>
      </c>
      <c r="CZ181" s="300" t="str">
        <f ca="true">+IF(OFFSET('Sanitation Data'!$G$28,0,10*ROW('Sanitation Data'!G175))="","",OFFSET('Sanitation Data'!$G$28,0,10*ROW('Sanitation Data'!G175)))</f>
        <v/>
      </c>
      <c r="DA181" s="300" t="str">
        <f ca="true">+IF(OFFSET('Sanitation Data'!$G$29,0,10*ROW('Sanitation Data'!G175))="","",OFFSET('Sanitation Data'!$G$29,0,10*ROW('Sanitation Data'!G175)))</f>
        <v/>
      </c>
      <c r="DB181" s="300" t="str">
        <f ca="true">+IF(OFFSET('Sanitation Data'!$G$30,0,10*ROW('Sanitation Data'!G175))="","",OFFSET('Sanitation Data'!$G$30,0,10*ROW('Sanitation Data'!G175)))</f>
        <v/>
      </c>
      <c r="DC181" s="300" t="str">
        <f ca="true">+IF(OFFSET('Sanitation Data'!$G$31,0,10*ROW('Sanitation Data'!G175))="","",OFFSET('Sanitation Data'!$G$31,0,10*ROW('Sanitation Data'!G175)))</f>
        <v/>
      </c>
      <c r="DD181" s="300" t="str">
        <f ca="true">+IF(OFFSET('Sanitation Data'!$G$32,0,10*ROW('Sanitation Data'!G175))="","",OFFSET('Sanitation Data'!$G$32,0,10*ROW('Sanitation Data'!G175)))</f>
        <v/>
      </c>
      <c r="DE181" s="300" t="str">
        <f ca="true">+IF(OFFSET('Sanitation Data'!$H$28,0,10*ROW('Sanitation Data'!H175))="","",OFFSET('Sanitation Data'!$H$28,0,10*ROW('Sanitation Data'!H175)))</f>
        <v/>
      </c>
      <c r="DF181" s="300" t="str">
        <f ca="true">+IF(OFFSET('Sanitation Data'!$H$29,0,10*ROW('Sanitation Data'!H175))="","",OFFSET('Sanitation Data'!$H$29,0,10*ROW('Sanitation Data'!H175)))</f>
        <v/>
      </c>
      <c r="DG181" s="300" t="str">
        <f ca="true">+IF(OFFSET('Sanitation Data'!$H$30,0,10*ROW('Sanitation Data'!H175))="","",OFFSET('Sanitation Data'!$H$30,0,10*ROW('Sanitation Data'!H175)))</f>
        <v/>
      </c>
      <c r="DH181" s="300" t="str">
        <f ca="true">+IF(OFFSET('Sanitation Data'!$H$31,0,10*ROW('Sanitation Data'!H175))="","",OFFSET('Sanitation Data'!$H$31,0,10*ROW('Sanitation Data'!H175)))</f>
        <v/>
      </c>
      <c r="DI181" s="300" t="str">
        <f ca="true">+IF(OFFSET('Sanitation Data'!$H$32,0,10*ROW('Sanitation Data'!H175))="","",OFFSET('Sanitation Data'!$H$32,0,10*ROW('Sanitation Data'!H175)))</f>
        <v/>
      </c>
      <c r="DJ181" s="300" t="str">
        <f ca="true">+IF(OFFSET('Sanitation Data'!$I$28,0,10*ROW('Sanitation Data'!I175))="","",OFFSET('Sanitation Data'!$I$28,0,10*ROW('Sanitation Data'!I175)))</f>
        <v/>
      </c>
      <c r="DK181" s="300" t="str">
        <f ca="true">+IF(OFFSET('Sanitation Data'!$I$29,0,10*ROW('Sanitation Data'!I175))="","",OFFSET('Sanitation Data'!$I$29,0,10*ROW('Sanitation Data'!I175)))</f>
        <v/>
      </c>
      <c r="DL181" s="300" t="str">
        <f ca="true">+IF(OFFSET('Sanitation Data'!$I$30,0,10*ROW('Sanitation Data'!I175))="","",OFFSET('Sanitation Data'!$I$30,0,10*ROW('Sanitation Data'!I175)))</f>
        <v/>
      </c>
      <c r="DM181" s="300" t="str">
        <f ca="true">+IF(OFFSET('Sanitation Data'!$I$31,0,10*ROW('Sanitation Data'!I175))="","",OFFSET('Sanitation Data'!$I$31,0,10*ROW('Sanitation Data'!I175)))</f>
        <v/>
      </c>
      <c r="DN181" s="300" t="str">
        <f ca="true">+IF(OFFSET('Sanitation Data'!$I$32,0,10*ROW('Sanitation Data'!I175))="","",OFFSET('Sanitation Data'!$I$32,0,10*ROW('Sanitation Data'!I175)))</f>
        <v/>
      </c>
      <c r="DO181" s="300" t="str">
        <f ca="true">+IF(OFFSET('Hygiene Data'!$D$11,0,10*ROW('Hygiene Data'!D175))="","",OFFSET('Hygiene Data'!$D$11,0,10*ROW('Hygiene Data'!D175)))</f>
        <v/>
      </c>
      <c r="DP181" s="300" t="str">
        <f ca="true">+IF(OFFSET('Hygiene Data'!$D$12,0,10*ROW('Hygiene Data'!D175))="","",OFFSET('Hygiene Data'!$D$12,0,10*ROW('Hygiene Data'!D175)))</f>
        <v/>
      </c>
      <c r="DQ181" s="300" t="str">
        <f ca="true">+IF(OFFSET('Hygiene Data'!$D$13,0,10*ROW('Hygiene Data'!D175))="","",OFFSET('Hygiene Data'!$D$13,0,10*ROW('Hygiene Data'!D175)))</f>
        <v/>
      </c>
      <c r="DR181" s="300" t="str">
        <f ca="true">+IF(OFFSET('Hygiene Data'!$E$11,0,10*ROW('Hygiene Data'!E175))="","",OFFSET('Hygiene Data'!$E$11,0,10*ROW('Hygiene Data'!E175)))</f>
        <v/>
      </c>
      <c r="DS181" s="300" t="str">
        <f ca="true">+IF(OFFSET('Hygiene Data'!$E$12,0,10*ROW('Hygiene Data'!E175))="","",OFFSET('Hygiene Data'!$E$12,0,10*ROW('Hygiene Data'!E175)))</f>
        <v/>
      </c>
      <c r="DT181" s="300" t="str">
        <f ca="true">+IF(OFFSET('Hygiene Data'!$E$13,0,10*ROW('Hygiene Data'!E175))="","",OFFSET('Hygiene Data'!$E$13,0,10*ROW('Hygiene Data'!E175)))</f>
        <v/>
      </c>
      <c r="DU181" s="300" t="str">
        <f ca="true">+IF(OFFSET('Hygiene Data'!$F$11,0,10*ROW('Hygiene Data'!F175))="","",OFFSET('Hygiene Data'!$F$11,0,10*ROW('Hygiene Data'!F175)))</f>
        <v/>
      </c>
      <c r="DV181" s="300" t="str">
        <f ca="true">+IF(OFFSET('Hygiene Data'!$F$12,0,10*ROW('Hygiene Data'!F175))="","",OFFSET('Hygiene Data'!$F$12,0,10*ROW('Hygiene Data'!F175)))</f>
        <v/>
      </c>
      <c r="DW181" s="300" t="str">
        <f ca="true">+IF(OFFSET('Hygiene Data'!$F$13,0,10*ROW('Hygiene Data'!F175))="","",OFFSET('Hygiene Data'!$F$13,0,10*ROW('Hygiene Data'!F175)))</f>
        <v/>
      </c>
      <c r="DX181" s="300" t="str">
        <f ca="true">+IF(OFFSET('Hygiene Data'!$G$11,0,10*ROW('Hygiene Data'!G175))="","",OFFSET('Hygiene Data'!$G$11,0,10*ROW('Hygiene Data'!G175)))</f>
        <v/>
      </c>
      <c r="DY181" s="300" t="str">
        <f ca="true">+IF(OFFSET('Hygiene Data'!$G$12,0,10*ROW('Hygiene Data'!G175))="","",OFFSET('Hygiene Data'!$G$12,0,10*ROW('Hygiene Data'!G175)))</f>
        <v/>
      </c>
      <c r="DZ181" s="300" t="str">
        <f ca="true">+IF(OFFSET('Hygiene Data'!$G$13,0,10*ROW('Hygiene Data'!G175))="","",OFFSET('Hygiene Data'!$G$13,0,10*ROW('Hygiene Data'!G175)))</f>
        <v/>
      </c>
      <c r="EA181" s="300" t="str">
        <f ca="true">+IF(OFFSET('Hygiene Data'!$H$11,0,10*ROW('Hygiene Data'!H175))="","",OFFSET('Hygiene Data'!$H$11,0,10*ROW('Hygiene Data'!H175)))</f>
        <v/>
      </c>
      <c r="EB181" s="300" t="str">
        <f ca="true">+IF(OFFSET('Hygiene Data'!$H$12,0,10*ROW('Hygiene Data'!H175))="","",OFFSET('Hygiene Data'!$H$12,0,10*ROW('Hygiene Data'!H175)))</f>
        <v/>
      </c>
      <c r="EC181" s="300" t="str">
        <f ca="true">+IF(OFFSET('Hygiene Data'!$H$13,0,10*ROW('Hygiene Data'!H175))="","",OFFSET('Hygiene Data'!$H$13,0,10*ROW('Hygiene Data'!H175)))</f>
        <v/>
      </c>
      <c r="ED181" s="300" t="str">
        <f ca="true">+IF(OFFSET('Hygiene Data'!$I$11,0,10*ROW('Hygiene Data'!I175))="","",OFFSET('Hygiene Data'!$I$11,0,10*ROW('Hygiene Data'!I175)))</f>
        <v/>
      </c>
      <c r="EE181" s="300" t="str">
        <f ca="true">+IF(OFFSET('Hygiene Data'!$I$12,0,10*ROW('Hygiene Data'!I175))="","",OFFSET('Hygiene Data'!$I$12,0,10*ROW('Hygiene Data'!I175)))</f>
        <v/>
      </c>
      <c r="EF181" s="300"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57"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0"/>
      <c r="BS182" s="300" t="str">
        <f ca="true">+IF(OFFSET('Water Data'!$D$27,0,10*ROW('Water Data'!D176))="","",OFFSET('Water Data'!$D$27,0,10*ROW('Water Data'!D176)))</f>
        <v/>
      </c>
      <c r="BT182" s="300" t="str">
        <f ca="true">+IF(OFFSET('Water Data'!$D$28,0,10*ROW('Water Data'!D176))="","",OFFSET('Water Data'!$D$28,0,10*ROW('Water Data'!D176)))</f>
        <v/>
      </c>
      <c r="BU182" s="300" t="str">
        <f ca="true">+IF(OFFSET('Water Data'!$D$29,0,10*ROW('Water Data'!D176))="","",OFFSET('Water Data'!$D$29,0,10*ROW('Water Data'!D176)))</f>
        <v/>
      </c>
      <c r="BV182" s="300" t="str">
        <f ca="true">+IF(OFFSET('Water Data'!$E$27,0,10*ROW('Water Data'!E176))="","",OFFSET('Water Data'!$E$27,0,10*ROW('Water Data'!E176)))</f>
        <v/>
      </c>
      <c r="BW182" s="300" t="str">
        <f ca="true">+IF(OFFSET('Water Data'!$E$28,0,10*ROW('Water Data'!E176))="","",OFFSET('Water Data'!$E$28,0,10*ROW('Water Data'!E176)))</f>
        <v/>
      </c>
      <c r="BX182" s="300" t="str">
        <f ca="true">+IF(OFFSET('Water Data'!$E$29,0,10*ROW('Water Data'!E176))="","",OFFSET('Water Data'!$E$29,0,10*ROW('Water Data'!E176)))</f>
        <v/>
      </c>
      <c r="BY182" s="300" t="str">
        <f ca="true">+IF(OFFSET('Water Data'!$F$27,0,10*ROW('Water Data'!F176))="","",OFFSET('Water Data'!$F$27,0,10*ROW('Water Data'!F176)))</f>
        <v/>
      </c>
      <c r="BZ182" s="300" t="str">
        <f ca="true">+IF(OFFSET('Water Data'!$F$28,0,10*ROW('Water Data'!F176))="","",OFFSET('Water Data'!$F$28,0,10*ROW('Water Data'!F176)))</f>
        <v/>
      </c>
      <c r="CA182" s="300" t="str">
        <f ca="true">+IF(OFFSET('Water Data'!$F$29,0,10*ROW('Water Data'!F176))="","",OFFSET('Water Data'!$F$29,0,10*ROW('Water Data'!F176)))</f>
        <v/>
      </c>
      <c r="CB182" s="300" t="str">
        <f ca="true">+IF(OFFSET('Water Data'!$G$27,0,10*ROW('Water Data'!G176))="","",OFFSET('Water Data'!$G$27,0,10*ROW('Water Data'!G176)))</f>
        <v/>
      </c>
      <c r="CC182" s="300" t="str">
        <f ca="true">+IF(OFFSET('Water Data'!$G$28,0,10*ROW('Water Data'!G176))="","",OFFSET('Water Data'!$G$28,0,10*ROW('Water Data'!G176)))</f>
        <v/>
      </c>
      <c r="CD182" s="300" t="str">
        <f ca="true">+IF(OFFSET('Water Data'!$G$29,0,10*ROW('Water Data'!G176))="","",OFFSET('Water Data'!$G$29,0,10*ROW('Water Data'!G176)))</f>
        <v/>
      </c>
      <c r="CE182" s="300" t="str">
        <f ca="true">+IF(OFFSET('Water Data'!$H$27,0,10*ROW('Water Data'!H176))="","",OFFSET('Water Data'!$H$27,0,10*ROW('Water Data'!H176)))</f>
        <v/>
      </c>
      <c r="CF182" s="300" t="str">
        <f ca="true">+IF(OFFSET('Water Data'!$H$28,0,10*ROW('Water Data'!H176))="","",OFFSET('Water Data'!$H$28,0,10*ROW('Water Data'!H176)))</f>
        <v/>
      </c>
      <c r="CG182" s="300" t="str">
        <f ca="true">+IF(OFFSET('Water Data'!$H$29,0,10*ROW('Water Data'!H176))="","",OFFSET('Water Data'!$H$29,0,10*ROW('Water Data'!H176)))</f>
        <v/>
      </c>
      <c r="CH182" s="300" t="str">
        <f ca="true">+IF(OFFSET('Water Data'!$I$27,0,10*ROW('Water Data'!I176))="","",OFFSET('Water Data'!$I$27,0,10*ROW('Water Data'!I176)))</f>
        <v/>
      </c>
      <c r="CI182" s="300" t="str">
        <f ca="true">+IF(OFFSET('Water Data'!$I$28,0,10*ROW('Water Data'!I176))="","",OFFSET('Water Data'!$I$28,0,10*ROW('Water Data'!I176)))</f>
        <v/>
      </c>
      <c r="CJ182" s="300" t="str">
        <f ca="true">+IF(OFFSET('Water Data'!$I$29,0,10*ROW('Water Data'!I176))="","",OFFSET('Water Data'!$I$29,0,10*ROW('Water Data'!I176)))</f>
        <v/>
      </c>
      <c r="CK182" s="300" t="str">
        <f ca="true">+IF(OFFSET('Sanitation Data'!$D$28,0,10*ROW('Sanitation Data'!D176))="","",OFFSET('Sanitation Data'!$D$28,0,10*ROW('Sanitation Data'!D176)))</f>
        <v/>
      </c>
      <c r="CL182" s="300" t="str">
        <f ca="true">+IF(OFFSET('Sanitation Data'!$D$29,0,10*ROW('Sanitation Data'!D176))="","",OFFSET('Sanitation Data'!$D$29,0,10*ROW('Sanitation Data'!D176)))</f>
        <v/>
      </c>
      <c r="CM182" s="300" t="str">
        <f ca="true">+IF(OFFSET('Sanitation Data'!$D$30,0,10*ROW('Sanitation Data'!D176))="","",OFFSET('Sanitation Data'!$D$30,0,10*ROW('Sanitation Data'!D176)))</f>
        <v/>
      </c>
      <c r="CN182" s="300" t="str">
        <f ca="true">+IF(OFFSET('Sanitation Data'!$D$31,0,10*ROW('Sanitation Data'!D176))="","",OFFSET('Sanitation Data'!$D$31,0,10*ROW('Sanitation Data'!D176)))</f>
        <v/>
      </c>
      <c r="CO182" s="300" t="str">
        <f ca="true">+IF(OFFSET('Sanitation Data'!$D$32,0,10*ROW('Sanitation Data'!D176))="","",OFFSET('Sanitation Data'!$D$32,0,10*ROW('Sanitation Data'!D176)))</f>
        <v/>
      </c>
      <c r="CP182" s="300" t="str">
        <f ca="true">+IF(OFFSET('Sanitation Data'!$E$28,0,10*ROW('Sanitation Data'!E176))="","",OFFSET('Sanitation Data'!$E$28,0,10*ROW('Sanitation Data'!E176)))</f>
        <v/>
      </c>
      <c r="CQ182" s="300" t="str">
        <f ca="true">+IF(OFFSET('Sanitation Data'!$E$29,0,10*ROW('Sanitation Data'!E176))="","",OFFSET('Sanitation Data'!$E$29,0,10*ROW('Sanitation Data'!E176)))</f>
        <v/>
      </c>
      <c r="CR182" s="300" t="str">
        <f ca="true">+IF(OFFSET('Sanitation Data'!$E$30,0,10*ROW('Sanitation Data'!E176))="","",OFFSET('Sanitation Data'!$E$30,0,10*ROW('Sanitation Data'!E176)))</f>
        <v/>
      </c>
      <c r="CS182" s="300" t="str">
        <f ca="true">+IF(OFFSET('Sanitation Data'!$E$31,0,10*ROW('Sanitation Data'!E176))="","",OFFSET('Sanitation Data'!$E$31,0,10*ROW('Sanitation Data'!E176)))</f>
        <v/>
      </c>
      <c r="CT182" s="300" t="str">
        <f ca="true">+IF(OFFSET('Sanitation Data'!$E$32,0,10*ROW('Sanitation Data'!E176))="","",OFFSET('Sanitation Data'!$E$32,0,10*ROW('Sanitation Data'!E176)))</f>
        <v/>
      </c>
      <c r="CU182" s="300" t="str">
        <f ca="true">+IF(OFFSET('Sanitation Data'!$F$28,0,10*ROW('Sanitation Data'!F176))="","",OFFSET('Sanitation Data'!$F$28,0,10*ROW('Sanitation Data'!F176)))</f>
        <v/>
      </c>
      <c r="CV182" s="300" t="str">
        <f ca="true">+IF(OFFSET('Sanitation Data'!$F$29,0,10*ROW('Sanitation Data'!F176))="","",OFFSET('Sanitation Data'!$F$29,0,10*ROW('Sanitation Data'!F176)))</f>
        <v/>
      </c>
      <c r="CW182" s="300" t="str">
        <f ca="true">+IF(OFFSET('Sanitation Data'!$F$30,0,10*ROW('Sanitation Data'!F176))="","",OFFSET('Sanitation Data'!$F$30,0,10*ROW('Sanitation Data'!F176)))</f>
        <v/>
      </c>
      <c r="CX182" s="300" t="str">
        <f ca="true">+IF(OFFSET('Sanitation Data'!$F$31,0,10*ROW('Sanitation Data'!F176))="","",OFFSET('Sanitation Data'!$F$31,0,10*ROW('Sanitation Data'!F176)))</f>
        <v/>
      </c>
      <c r="CY182" s="300" t="str">
        <f ca="true">+IF(OFFSET('Sanitation Data'!$F$32,0,10*ROW('Sanitation Data'!F176))="","",OFFSET('Sanitation Data'!$F$32,0,10*ROW('Sanitation Data'!F176)))</f>
        <v/>
      </c>
      <c r="CZ182" s="300" t="str">
        <f ca="true">+IF(OFFSET('Sanitation Data'!$G$28,0,10*ROW('Sanitation Data'!G176))="","",OFFSET('Sanitation Data'!$G$28,0,10*ROW('Sanitation Data'!G176)))</f>
        <v/>
      </c>
      <c r="DA182" s="300" t="str">
        <f ca="true">+IF(OFFSET('Sanitation Data'!$G$29,0,10*ROW('Sanitation Data'!G176))="","",OFFSET('Sanitation Data'!$G$29,0,10*ROW('Sanitation Data'!G176)))</f>
        <v/>
      </c>
      <c r="DB182" s="300" t="str">
        <f ca="true">+IF(OFFSET('Sanitation Data'!$G$30,0,10*ROW('Sanitation Data'!G176))="","",OFFSET('Sanitation Data'!$G$30,0,10*ROW('Sanitation Data'!G176)))</f>
        <v/>
      </c>
      <c r="DC182" s="300" t="str">
        <f ca="true">+IF(OFFSET('Sanitation Data'!$G$31,0,10*ROW('Sanitation Data'!G176))="","",OFFSET('Sanitation Data'!$G$31,0,10*ROW('Sanitation Data'!G176)))</f>
        <v/>
      </c>
      <c r="DD182" s="300" t="str">
        <f ca="true">+IF(OFFSET('Sanitation Data'!$G$32,0,10*ROW('Sanitation Data'!G176))="","",OFFSET('Sanitation Data'!$G$32,0,10*ROW('Sanitation Data'!G176)))</f>
        <v/>
      </c>
      <c r="DE182" s="300" t="str">
        <f ca="true">+IF(OFFSET('Sanitation Data'!$H$28,0,10*ROW('Sanitation Data'!H176))="","",OFFSET('Sanitation Data'!$H$28,0,10*ROW('Sanitation Data'!H176)))</f>
        <v/>
      </c>
      <c r="DF182" s="300" t="str">
        <f ca="true">+IF(OFFSET('Sanitation Data'!$H$29,0,10*ROW('Sanitation Data'!H176))="","",OFFSET('Sanitation Data'!$H$29,0,10*ROW('Sanitation Data'!H176)))</f>
        <v/>
      </c>
      <c r="DG182" s="300" t="str">
        <f ca="true">+IF(OFFSET('Sanitation Data'!$H$30,0,10*ROW('Sanitation Data'!H176))="","",OFFSET('Sanitation Data'!$H$30,0,10*ROW('Sanitation Data'!H176)))</f>
        <v/>
      </c>
      <c r="DH182" s="300" t="str">
        <f ca="true">+IF(OFFSET('Sanitation Data'!$H$31,0,10*ROW('Sanitation Data'!H176))="","",OFFSET('Sanitation Data'!$H$31,0,10*ROW('Sanitation Data'!H176)))</f>
        <v/>
      </c>
      <c r="DI182" s="300" t="str">
        <f ca="true">+IF(OFFSET('Sanitation Data'!$H$32,0,10*ROW('Sanitation Data'!H176))="","",OFFSET('Sanitation Data'!$H$32,0,10*ROW('Sanitation Data'!H176)))</f>
        <v/>
      </c>
      <c r="DJ182" s="300" t="str">
        <f ca="true">+IF(OFFSET('Sanitation Data'!$I$28,0,10*ROW('Sanitation Data'!I176))="","",OFFSET('Sanitation Data'!$I$28,0,10*ROW('Sanitation Data'!I176)))</f>
        <v/>
      </c>
      <c r="DK182" s="300" t="str">
        <f ca="true">+IF(OFFSET('Sanitation Data'!$I$29,0,10*ROW('Sanitation Data'!I176))="","",OFFSET('Sanitation Data'!$I$29,0,10*ROW('Sanitation Data'!I176)))</f>
        <v/>
      </c>
      <c r="DL182" s="300" t="str">
        <f ca="true">+IF(OFFSET('Sanitation Data'!$I$30,0,10*ROW('Sanitation Data'!I176))="","",OFFSET('Sanitation Data'!$I$30,0,10*ROW('Sanitation Data'!I176)))</f>
        <v/>
      </c>
      <c r="DM182" s="300" t="str">
        <f ca="true">+IF(OFFSET('Sanitation Data'!$I$31,0,10*ROW('Sanitation Data'!I176))="","",OFFSET('Sanitation Data'!$I$31,0,10*ROW('Sanitation Data'!I176)))</f>
        <v/>
      </c>
      <c r="DN182" s="300" t="str">
        <f ca="true">+IF(OFFSET('Sanitation Data'!$I$32,0,10*ROW('Sanitation Data'!I176))="","",OFFSET('Sanitation Data'!$I$32,0,10*ROW('Sanitation Data'!I176)))</f>
        <v/>
      </c>
      <c r="DO182" s="300" t="str">
        <f ca="true">+IF(OFFSET('Hygiene Data'!$D$11,0,10*ROW('Hygiene Data'!D176))="","",OFFSET('Hygiene Data'!$D$11,0,10*ROW('Hygiene Data'!D176)))</f>
        <v/>
      </c>
      <c r="DP182" s="300" t="str">
        <f ca="true">+IF(OFFSET('Hygiene Data'!$D$12,0,10*ROW('Hygiene Data'!D176))="","",OFFSET('Hygiene Data'!$D$12,0,10*ROW('Hygiene Data'!D176)))</f>
        <v/>
      </c>
      <c r="DQ182" s="300" t="str">
        <f ca="true">+IF(OFFSET('Hygiene Data'!$D$13,0,10*ROW('Hygiene Data'!D176))="","",OFFSET('Hygiene Data'!$D$13,0,10*ROW('Hygiene Data'!D176)))</f>
        <v/>
      </c>
      <c r="DR182" s="300" t="str">
        <f ca="true">+IF(OFFSET('Hygiene Data'!$E$11,0,10*ROW('Hygiene Data'!E176))="","",OFFSET('Hygiene Data'!$E$11,0,10*ROW('Hygiene Data'!E176)))</f>
        <v/>
      </c>
      <c r="DS182" s="300" t="str">
        <f ca="true">+IF(OFFSET('Hygiene Data'!$E$12,0,10*ROW('Hygiene Data'!E176))="","",OFFSET('Hygiene Data'!$E$12,0,10*ROW('Hygiene Data'!E176)))</f>
        <v/>
      </c>
      <c r="DT182" s="300" t="str">
        <f ca="true">+IF(OFFSET('Hygiene Data'!$E$13,0,10*ROW('Hygiene Data'!E176))="","",OFFSET('Hygiene Data'!$E$13,0,10*ROW('Hygiene Data'!E176)))</f>
        <v/>
      </c>
      <c r="DU182" s="300" t="str">
        <f ca="true">+IF(OFFSET('Hygiene Data'!$F$11,0,10*ROW('Hygiene Data'!F176))="","",OFFSET('Hygiene Data'!$F$11,0,10*ROW('Hygiene Data'!F176)))</f>
        <v/>
      </c>
      <c r="DV182" s="300" t="str">
        <f ca="true">+IF(OFFSET('Hygiene Data'!$F$12,0,10*ROW('Hygiene Data'!F176))="","",OFFSET('Hygiene Data'!$F$12,0,10*ROW('Hygiene Data'!F176)))</f>
        <v/>
      </c>
      <c r="DW182" s="300" t="str">
        <f ca="true">+IF(OFFSET('Hygiene Data'!$F$13,0,10*ROW('Hygiene Data'!F176))="","",OFFSET('Hygiene Data'!$F$13,0,10*ROW('Hygiene Data'!F176)))</f>
        <v/>
      </c>
      <c r="DX182" s="300" t="str">
        <f ca="true">+IF(OFFSET('Hygiene Data'!$G$11,0,10*ROW('Hygiene Data'!G176))="","",OFFSET('Hygiene Data'!$G$11,0,10*ROW('Hygiene Data'!G176)))</f>
        <v/>
      </c>
      <c r="DY182" s="300" t="str">
        <f ca="true">+IF(OFFSET('Hygiene Data'!$G$12,0,10*ROW('Hygiene Data'!G176))="","",OFFSET('Hygiene Data'!$G$12,0,10*ROW('Hygiene Data'!G176)))</f>
        <v/>
      </c>
      <c r="DZ182" s="300" t="str">
        <f ca="true">+IF(OFFSET('Hygiene Data'!$G$13,0,10*ROW('Hygiene Data'!G176))="","",OFFSET('Hygiene Data'!$G$13,0,10*ROW('Hygiene Data'!G176)))</f>
        <v/>
      </c>
      <c r="EA182" s="300" t="str">
        <f ca="true">+IF(OFFSET('Hygiene Data'!$H$11,0,10*ROW('Hygiene Data'!H176))="","",OFFSET('Hygiene Data'!$H$11,0,10*ROW('Hygiene Data'!H176)))</f>
        <v/>
      </c>
      <c r="EB182" s="300" t="str">
        <f ca="true">+IF(OFFSET('Hygiene Data'!$H$12,0,10*ROW('Hygiene Data'!H176))="","",OFFSET('Hygiene Data'!$H$12,0,10*ROW('Hygiene Data'!H176)))</f>
        <v/>
      </c>
      <c r="EC182" s="300" t="str">
        <f ca="true">+IF(OFFSET('Hygiene Data'!$H$13,0,10*ROW('Hygiene Data'!H176))="","",OFFSET('Hygiene Data'!$H$13,0,10*ROW('Hygiene Data'!H176)))</f>
        <v/>
      </c>
      <c r="ED182" s="300" t="str">
        <f ca="true">+IF(OFFSET('Hygiene Data'!$I$11,0,10*ROW('Hygiene Data'!I176))="","",OFFSET('Hygiene Data'!$I$11,0,10*ROW('Hygiene Data'!I176)))</f>
        <v/>
      </c>
      <c r="EE182" s="300" t="str">
        <f ca="true">+IF(OFFSET('Hygiene Data'!$I$12,0,10*ROW('Hygiene Data'!I176))="","",OFFSET('Hygiene Data'!$I$12,0,10*ROW('Hygiene Data'!I176)))</f>
        <v/>
      </c>
      <c r="EF182" s="300"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57"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0"/>
      <c r="BS183" s="300" t="str">
        <f ca="true">+IF(OFFSET('Water Data'!$D$27,0,10*ROW('Water Data'!D177))="","",OFFSET('Water Data'!$D$27,0,10*ROW('Water Data'!D177)))</f>
        <v/>
      </c>
      <c r="BT183" s="300" t="str">
        <f ca="true">+IF(OFFSET('Water Data'!$D$28,0,10*ROW('Water Data'!D177))="","",OFFSET('Water Data'!$D$28,0,10*ROW('Water Data'!D177)))</f>
        <v/>
      </c>
      <c r="BU183" s="300" t="str">
        <f ca="true">+IF(OFFSET('Water Data'!$D$29,0,10*ROW('Water Data'!D177))="","",OFFSET('Water Data'!$D$29,0,10*ROW('Water Data'!D177)))</f>
        <v/>
      </c>
      <c r="BV183" s="300" t="str">
        <f ca="true">+IF(OFFSET('Water Data'!$E$27,0,10*ROW('Water Data'!E177))="","",OFFSET('Water Data'!$E$27,0,10*ROW('Water Data'!E177)))</f>
        <v/>
      </c>
      <c r="BW183" s="300" t="str">
        <f ca="true">+IF(OFFSET('Water Data'!$E$28,0,10*ROW('Water Data'!E177))="","",OFFSET('Water Data'!$E$28,0,10*ROW('Water Data'!E177)))</f>
        <v/>
      </c>
      <c r="BX183" s="300" t="str">
        <f ca="true">+IF(OFFSET('Water Data'!$E$29,0,10*ROW('Water Data'!E177))="","",OFFSET('Water Data'!$E$29,0,10*ROW('Water Data'!E177)))</f>
        <v/>
      </c>
      <c r="BY183" s="300" t="str">
        <f ca="true">+IF(OFFSET('Water Data'!$F$27,0,10*ROW('Water Data'!F177))="","",OFFSET('Water Data'!$F$27,0,10*ROW('Water Data'!F177)))</f>
        <v/>
      </c>
      <c r="BZ183" s="300" t="str">
        <f ca="true">+IF(OFFSET('Water Data'!$F$28,0,10*ROW('Water Data'!F177))="","",OFFSET('Water Data'!$F$28,0,10*ROW('Water Data'!F177)))</f>
        <v/>
      </c>
      <c r="CA183" s="300" t="str">
        <f ca="true">+IF(OFFSET('Water Data'!$F$29,0,10*ROW('Water Data'!F177))="","",OFFSET('Water Data'!$F$29,0,10*ROW('Water Data'!F177)))</f>
        <v/>
      </c>
      <c r="CB183" s="300" t="str">
        <f ca="true">+IF(OFFSET('Water Data'!$G$27,0,10*ROW('Water Data'!G177))="","",OFFSET('Water Data'!$G$27,0,10*ROW('Water Data'!G177)))</f>
        <v/>
      </c>
      <c r="CC183" s="300" t="str">
        <f ca="true">+IF(OFFSET('Water Data'!$G$28,0,10*ROW('Water Data'!G177))="","",OFFSET('Water Data'!$G$28,0,10*ROW('Water Data'!G177)))</f>
        <v/>
      </c>
      <c r="CD183" s="300" t="str">
        <f ca="true">+IF(OFFSET('Water Data'!$G$29,0,10*ROW('Water Data'!G177))="","",OFFSET('Water Data'!$G$29,0,10*ROW('Water Data'!G177)))</f>
        <v/>
      </c>
      <c r="CE183" s="300" t="str">
        <f ca="true">+IF(OFFSET('Water Data'!$H$27,0,10*ROW('Water Data'!H177))="","",OFFSET('Water Data'!$H$27,0,10*ROW('Water Data'!H177)))</f>
        <v/>
      </c>
      <c r="CF183" s="300" t="str">
        <f ca="true">+IF(OFFSET('Water Data'!$H$28,0,10*ROW('Water Data'!H177))="","",OFFSET('Water Data'!$H$28,0,10*ROW('Water Data'!H177)))</f>
        <v/>
      </c>
      <c r="CG183" s="300" t="str">
        <f ca="true">+IF(OFFSET('Water Data'!$H$29,0,10*ROW('Water Data'!H177))="","",OFFSET('Water Data'!$H$29,0,10*ROW('Water Data'!H177)))</f>
        <v/>
      </c>
      <c r="CH183" s="300" t="str">
        <f ca="true">+IF(OFFSET('Water Data'!$I$27,0,10*ROW('Water Data'!I177))="","",OFFSET('Water Data'!$I$27,0,10*ROW('Water Data'!I177)))</f>
        <v/>
      </c>
      <c r="CI183" s="300" t="str">
        <f ca="true">+IF(OFFSET('Water Data'!$I$28,0,10*ROW('Water Data'!I177))="","",OFFSET('Water Data'!$I$28,0,10*ROW('Water Data'!I177)))</f>
        <v/>
      </c>
      <c r="CJ183" s="300" t="str">
        <f ca="true">+IF(OFFSET('Water Data'!$I$29,0,10*ROW('Water Data'!I177))="","",OFFSET('Water Data'!$I$29,0,10*ROW('Water Data'!I177)))</f>
        <v/>
      </c>
      <c r="CK183" s="300" t="str">
        <f ca="true">+IF(OFFSET('Sanitation Data'!$D$28,0,10*ROW('Sanitation Data'!D177))="","",OFFSET('Sanitation Data'!$D$28,0,10*ROW('Sanitation Data'!D177)))</f>
        <v/>
      </c>
      <c r="CL183" s="300" t="str">
        <f ca="true">+IF(OFFSET('Sanitation Data'!$D$29,0,10*ROW('Sanitation Data'!D177))="","",OFFSET('Sanitation Data'!$D$29,0,10*ROW('Sanitation Data'!D177)))</f>
        <v/>
      </c>
      <c r="CM183" s="300" t="str">
        <f ca="true">+IF(OFFSET('Sanitation Data'!$D$30,0,10*ROW('Sanitation Data'!D177))="","",OFFSET('Sanitation Data'!$D$30,0,10*ROW('Sanitation Data'!D177)))</f>
        <v/>
      </c>
      <c r="CN183" s="300" t="str">
        <f ca="true">+IF(OFFSET('Sanitation Data'!$D$31,0,10*ROW('Sanitation Data'!D177))="","",OFFSET('Sanitation Data'!$D$31,0,10*ROW('Sanitation Data'!D177)))</f>
        <v/>
      </c>
      <c r="CO183" s="300" t="str">
        <f ca="true">+IF(OFFSET('Sanitation Data'!$D$32,0,10*ROW('Sanitation Data'!D177))="","",OFFSET('Sanitation Data'!$D$32,0,10*ROW('Sanitation Data'!D177)))</f>
        <v/>
      </c>
      <c r="CP183" s="300" t="str">
        <f ca="true">+IF(OFFSET('Sanitation Data'!$E$28,0,10*ROW('Sanitation Data'!E177))="","",OFFSET('Sanitation Data'!$E$28,0,10*ROW('Sanitation Data'!E177)))</f>
        <v/>
      </c>
      <c r="CQ183" s="300" t="str">
        <f ca="true">+IF(OFFSET('Sanitation Data'!$E$29,0,10*ROW('Sanitation Data'!E177))="","",OFFSET('Sanitation Data'!$E$29,0,10*ROW('Sanitation Data'!E177)))</f>
        <v/>
      </c>
      <c r="CR183" s="300" t="str">
        <f ca="true">+IF(OFFSET('Sanitation Data'!$E$30,0,10*ROW('Sanitation Data'!E177))="","",OFFSET('Sanitation Data'!$E$30,0,10*ROW('Sanitation Data'!E177)))</f>
        <v/>
      </c>
      <c r="CS183" s="300" t="str">
        <f ca="true">+IF(OFFSET('Sanitation Data'!$E$31,0,10*ROW('Sanitation Data'!E177))="","",OFFSET('Sanitation Data'!$E$31,0,10*ROW('Sanitation Data'!E177)))</f>
        <v/>
      </c>
      <c r="CT183" s="300" t="str">
        <f ca="true">+IF(OFFSET('Sanitation Data'!$E$32,0,10*ROW('Sanitation Data'!E177))="","",OFFSET('Sanitation Data'!$E$32,0,10*ROW('Sanitation Data'!E177)))</f>
        <v/>
      </c>
      <c r="CU183" s="300" t="str">
        <f ca="true">+IF(OFFSET('Sanitation Data'!$F$28,0,10*ROW('Sanitation Data'!F177))="","",OFFSET('Sanitation Data'!$F$28,0,10*ROW('Sanitation Data'!F177)))</f>
        <v/>
      </c>
      <c r="CV183" s="300" t="str">
        <f ca="true">+IF(OFFSET('Sanitation Data'!$F$29,0,10*ROW('Sanitation Data'!F177))="","",OFFSET('Sanitation Data'!$F$29,0,10*ROW('Sanitation Data'!F177)))</f>
        <v/>
      </c>
      <c r="CW183" s="300" t="str">
        <f ca="true">+IF(OFFSET('Sanitation Data'!$F$30,0,10*ROW('Sanitation Data'!F177))="","",OFFSET('Sanitation Data'!$F$30,0,10*ROW('Sanitation Data'!F177)))</f>
        <v/>
      </c>
      <c r="CX183" s="300" t="str">
        <f ca="true">+IF(OFFSET('Sanitation Data'!$F$31,0,10*ROW('Sanitation Data'!F177))="","",OFFSET('Sanitation Data'!$F$31,0,10*ROW('Sanitation Data'!F177)))</f>
        <v/>
      </c>
      <c r="CY183" s="300" t="str">
        <f ca="true">+IF(OFFSET('Sanitation Data'!$F$32,0,10*ROW('Sanitation Data'!F177))="","",OFFSET('Sanitation Data'!$F$32,0,10*ROW('Sanitation Data'!F177)))</f>
        <v/>
      </c>
      <c r="CZ183" s="300" t="str">
        <f ca="true">+IF(OFFSET('Sanitation Data'!$G$28,0,10*ROW('Sanitation Data'!G177))="","",OFFSET('Sanitation Data'!$G$28,0,10*ROW('Sanitation Data'!G177)))</f>
        <v/>
      </c>
      <c r="DA183" s="300" t="str">
        <f ca="true">+IF(OFFSET('Sanitation Data'!$G$29,0,10*ROW('Sanitation Data'!G177))="","",OFFSET('Sanitation Data'!$G$29,0,10*ROW('Sanitation Data'!G177)))</f>
        <v/>
      </c>
      <c r="DB183" s="300" t="str">
        <f ca="true">+IF(OFFSET('Sanitation Data'!$G$30,0,10*ROW('Sanitation Data'!G177))="","",OFFSET('Sanitation Data'!$G$30,0,10*ROW('Sanitation Data'!G177)))</f>
        <v/>
      </c>
      <c r="DC183" s="300" t="str">
        <f ca="true">+IF(OFFSET('Sanitation Data'!$G$31,0,10*ROW('Sanitation Data'!G177))="","",OFFSET('Sanitation Data'!$G$31,0,10*ROW('Sanitation Data'!G177)))</f>
        <v/>
      </c>
      <c r="DD183" s="300" t="str">
        <f ca="true">+IF(OFFSET('Sanitation Data'!$G$32,0,10*ROW('Sanitation Data'!G177))="","",OFFSET('Sanitation Data'!$G$32,0,10*ROW('Sanitation Data'!G177)))</f>
        <v/>
      </c>
      <c r="DE183" s="300" t="str">
        <f ca="true">+IF(OFFSET('Sanitation Data'!$H$28,0,10*ROW('Sanitation Data'!H177))="","",OFFSET('Sanitation Data'!$H$28,0,10*ROW('Sanitation Data'!H177)))</f>
        <v/>
      </c>
      <c r="DF183" s="300" t="str">
        <f ca="true">+IF(OFFSET('Sanitation Data'!$H$29,0,10*ROW('Sanitation Data'!H177))="","",OFFSET('Sanitation Data'!$H$29,0,10*ROW('Sanitation Data'!H177)))</f>
        <v/>
      </c>
      <c r="DG183" s="300" t="str">
        <f ca="true">+IF(OFFSET('Sanitation Data'!$H$30,0,10*ROW('Sanitation Data'!H177))="","",OFFSET('Sanitation Data'!$H$30,0,10*ROW('Sanitation Data'!H177)))</f>
        <v/>
      </c>
      <c r="DH183" s="300" t="str">
        <f ca="true">+IF(OFFSET('Sanitation Data'!$H$31,0,10*ROW('Sanitation Data'!H177))="","",OFFSET('Sanitation Data'!$H$31,0,10*ROW('Sanitation Data'!H177)))</f>
        <v/>
      </c>
      <c r="DI183" s="300" t="str">
        <f ca="true">+IF(OFFSET('Sanitation Data'!$H$32,0,10*ROW('Sanitation Data'!H177))="","",OFFSET('Sanitation Data'!$H$32,0,10*ROW('Sanitation Data'!H177)))</f>
        <v/>
      </c>
      <c r="DJ183" s="300" t="str">
        <f ca="true">+IF(OFFSET('Sanitation Data'!$I$28,0,10*ROW('Sanitation Data'!I177))="","",OFFSET('Sanitation Data'!$I$28,0,10*ROW('Sanitation Data'!I177)))</f>
        <v/>
      </c>
      <c r="DK183" s="300" t="str">
        <f ca="true">+IF(OFFSET('Sanitation Data'!$I$29,0,10*ROW('Sanitation Data'!I177))="","",OFFSET('Sanitation Data'!$I$29,0,10*ROW('Sanitation Data'!I177)))</f>
        <v/>
      </c>
      <c r="DL183" s="300" t="str">
        <f ca="true">+IF(OFFSET('Sanitation Data'!$I$30,0,10*ROW('Sanitation Data'!I177))="","",OFFSET('Sanitation Data'!$I$30,0,10*ROW('Sanitation Data'!I177)))</f>
        <v/>
      </c>
      <c r="DM183" s="300" t="str">
        <f ca="true">+IF(OFFSET('Sanitation Data'!$I$31,0,10*ROW('Sanitation Data'!I177))="","",OFFSET('Sanitation Data'!$I$31,0,10*ROW('Sanitation Data'!I177)))</f>
        <v/>
      </c>
      <c r="DN183" s="300" t="str">
        <f ca="true">+IF(OFFSET('Sanitation Data'!$I$32,0,10*ROW('Sanitation Data'!I177))="","",OFFSET('Sanitation Data'!$I$32,0,10*ROW('Sanitation Data'!I177)))</f>
        <v/>
      </c>
      <c r="DO183" s="300" t="str">
        <f ca="true">+IF(OFFSET('Hygiene Data'!$D$11,0,10*ROW('Hygiene Data'!D177))="","",OFFSET('Hygiene Data'!$D$11,0,10*ROW('Hygiene Data'!D177)))</f>
        <v/>
      </c>
      <c r="DP183" s="300" t="str">
        <f ca="true">+IF(OFFSET('Hygiene Data'!$D$12,0,10*ROW('Hygiene Data'!D177))="","",OFFSET('Hygiene Data'!$D$12,0,10*ROW('Hygiene Data'!D177)))</f>
        <v/>
      </c>
      <c r="DQ183" s="300" t="str">
        <f ca="true">+IF(OFFSET('Hygiene Data'!$D$13,0,10*ROW('Hygiene Data'!D177))="","",OFFSET('Hygiene Data'!$D$13,0,10*ROW('Hygiene Data'!D177)))</f>
        <v/>
      </c>
      <c r="DR183" s="300" t="str">
        <f ca="true">+IF(OFFSET('Hygiene Data'!$E$11,0,10*ROW('Hygiene Data'!E177))="","",OFFSET('Hygiene Data'!$E$11,0,10*ROW('Hygiene Data'!E177)))</f>
        <v/>
      </c>
      <c r="DS183" s="300" t="str">
        <f ca="true">+IF(OFFSET('Hygiene Data'!$E$12,0,10*ROW('Hygiene Data'!E177))="","",OFFSET('Hygiene Data'!$E$12,0,10*ROW('Hygiene Data'!E177)))</f>
        <v/>
      </c>
      <c r="DT183" s="300" t="str">
        <f ca="true">+IF(OFFSET('Hygiene Data'!$E$13,0,10*ROW('Hygiene Data'!E177))="","",OFFSET('Hygiene Data'!$E$13,0,10*ROW('Hygiene Data'!E177)))</f>
        <v/>
      </c>
      <c r="DU183" s="300" t="str">
        <f ca="true">+IF(OFFSET('Hygiene Data'!$F$11,0,10*ROW('Hygiene Data'!F177))="","",OFFSET('Hygiene Data'!$F$11,0,10*ROW('Hygiene Data'!F177)))</f>
        <v/>
      </c>
      <c r="DV183" s="300" t="str">
        <f ca="true">+IF(OFFSET('Hygiene Data'!$F$12,0,10*ROW('Hygiene Data'!F177))="","",OFFSET('Hygiene Data'!$F$12,0,10*ROW('Hygiene Data'!F177)))</f>
        <v/>
      </c>
      <c r="DW183" s="300" t="str">
        <f ca="true">+IF(OFFSET('Hygiene Data'!$F$13,0,10*ROW('Hygiene Data'!F177))="","",OFFSET('Hygiene Data'!$F$13,0,10*ROW('Hygiene Data'!F177)))</f>
        <v/>
      </c>
      <c r="DX183" s="300" t="str">
        <f ca="true">+IF(OFFSET('Hygiene Data'!$G$11,0,10*ROW('Hygiene Data'!G177))="","",OFFSET('Hygiene Data'!$G$11,0,10*ROW('Hygiene Data'!G177)))</f>
        <v/>
      </c>
      <c r="DY183" s="300" t="str">
        <f ca="true">+IF(OFFSET('Hygiene Data'!$G$12,0,10*ROW('Hygiene Data'!G177))="","",OFFSET('Hygiene Data'!$G$12,0,10*ROW('Hygiene Data'!G177)))</f>
        <v/>
      </c>
      <c r="DZ183" s="300" t="str">
        <f ca="true">+IF(OFFSET('Hygiene Data'!$G$13,0,10*ROW('Hygiene Data'!G177))="","",OFFSET('Hygiene Data'!$G$13,0,10*ROW('Hygiene Data'!G177)))</f>
        <v/>
      </c>
      <c r="EA183" s="300" t="str">
        <f ca="true">+IF(OFFSET('Hygiene Data'!$H$11,0,10*ROW('Hygiene Data'!H177))="","",OFFSET('Hygiene Data'!$H$11,0,10*ROW('Hygiene Data'!H177)))</f>
        <v/>
      </c>
      <c r="EB183" s="300" t="str">
        <f ca="true">+IF(OFFSET('Hygiene Data'!$H$12,0,10*ROW('Hygiene Data'!H177))="","",OFFSET('Hygiene Data'!$H$12,0,10*ROW('Hygiene Data'!H177)))</f>
        <v/>
      </c>
      <c r="EC183" s="300" t="str">
        <f ca="true">+IF(OFFSET('Hygiene Data'!$H$13,0,10*ROW('Hygiene Data'!H177))="","",OFFSET('Hygiene Data'!$H$13,0,10*ROW('Hygiene Data'!H177)))</f>
        <v/>
      </c>
      <c r="ED183" s="300" t="str">
        <f ca="true">+IF(OFFSET('Hygiene Data'!$I$11,0,10*ROW('Hygiene Data'!I177))="","",OFFSET('Hygiene Data'!$I$11,0,10*ROW('Hygiene Data'!I177)))</f>
        <v/>
      </c>
      <c r="EE183" s="300" t="str">
        <f ca="true">+IF(OFFSET('Hygiene Data'!$I$12,0,10*ROW('Hygiene Data'!I177))="","",OFFSET('Hygiene Data'!$I$12,0,10*ROW('Hygiene Data'!I177)))</f>
        <v/>
      </c>
      <c r="EF183" s="300"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57"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0"/>
      <c r="BS184" s="300" t="str">
        <f ca="true">+IF(OFFSET('Water Data'!$D$27,0,10*ROW('Water Data'!D178))="","",OFFSET('Water Data'!$D$27,0,10*ROW('Water Data'!D178)))</f>
        <v/>
      </c>
      <c r="BT184" s="300" t="str">
        <f ca="true">+IF(OFFSET('Water Data'!$D$28,0,10*ROW('Water Data'!D178))="","",OFFSET('Water Data'!$D$28,0,10*ROW('Water Data'!D178)))</f>
        <v/>
      </c>
      <c r="BU184" s="300" t="str">
        <f ca="true">+IF(OFFSET('Water Data'!$D$29,0,10*ROW('Water Data'!D178))="","",OFFSET('Water Data'!$D$29,0,10*ROW('Water Data'!D178)))</f>
        <v/>
      </c>
      <c r="BV184" s="300" t="str">
        <f ca="true">+IF(OFFSET('Water Data'!$E$27,0,10*ROW('Water Data'!E178))="","",OFFSET('Water Data'!$E$27,0,10*ROW('Water Data'!E178)))</f>
        <v/>
      </c>
      <c r="BW184" s="300" t="str">
        <f ca="true">+IF(OFFSET('Water Data'!$E$28,0,10*ROW('Water Data'!E178))="","",OFFSET('Water Data'!$E$28,0,10*ROW('Water Data'!E178)))</f>
        <v/>
      </c>
      <c r="BX184" s="300" t="str">
        <f ca="true">+IF(OFFSET('Water Data'!$E$29,0,10*ROW('Water Data'!E178))="","",OFFSET('Water Data'!$E$29,0,10*ROW('Water Data'!E178)))</f>
        <v/>
      </c>
      <c r="BY184" s="300" t="str">
        <f ca="true">+IF(OFFSET('Water Data'!$F$27,0,10*ROW('Water Data'!F178))="","",OFFSET('Water Data'!$F$27,0,10*ROW('Water Data'!F178)))</f>
        <v/>
      </c>
      <c r="BZ184" s="300" t="str">
        <f ca="true">+IF(OFFSET('Water Data'!$F$28,0,10*ROW('Water Data'!F178))="","",OFFSET('Water Data'!$F$28,0,10*ROW('Water Data'!F178)))</f>
        <v/>
      </c>
      <c r="CA184" s="300" t="str">
        <f ca="true">+IF(OFFSET('Water Data'!$F$29,0,10*ROW('Water Data'!F178))="","",OFFSET('Water Data'!$F$29,0,10*ROW('Water Data'!F178)))</f>
        <v/>
      </c>
      <c r="CB184" s="300" t="str">
        <f ca="true">+IF(OFFSET('Water Data'!$G$27,0,10*ROW('Water Data'!G178))="","",OFFSET('Water Data'!$G$27,0,10*ROW('Water Data'!G178)))</f>
        <v/>
      </c>
      <c r="CC184" s="300" t="str">
        <f ca="true">+IF(OFFSET('Water Data'!$G$28,0,10*ROW('Water Data'!G178))="","",OFFSET('Water Data'!$G$28,0,10*ROW('Water Data'!G178)))</f>
        <v/>
      </c>
      <c r="CD184" s="300" t="str">
        <f ca="true">+IF(OFFSET('Water Data'!$G$29,0,10*ROW('Water Data'!G178))="","",OFFSET('Water Data'!$G$29,0,10*ROW('Water Data'!G178)))</f>
        <v/>
      </c>
      <c r="CE184" s="300" t="str">
        <f ca="true">+IF(OFFSET('Water Data'!$H$27,0,10*ROW('Water Data'!H178))="","",OFFSET('Water Data'!$H$27,0,10*ROW('Water Data'!H178)))</f>
        <v/>
      </c>
      <c r="CF184" s="300" t="str">
        <f ca="true">+IF(OFFSET('Water Data'!$H$28,0,10*ROW('Water Data'!H178))="","",OFFSET('Water Data'!$H$28,0,10*ROW('Water Data'!H178)))</f>
        <v/>
      </c>
      <c r="CG184" s="300" t="str">
        <f ca="true">+IF(OFFSET('Water Data'!$H$29,0,10*ROW('Water Data'!H178))="","",OFFSET('Water Data'!$H$29,0,10*ROW('Water Data'!H178)))</f>
        <v/>
      </c>
      <c r="CH184" s="300" t="str">
        <f ca="true">+IF(OFFSET('Water Data'!$I$27,0,10*ROW('Water Data'!I178))="","",OFFSET('Water Data'!$I$27,0,10*ROW('Water Data'!I178)))</f>
        <v/>
      </c>
      <c r="CI184" s="300" t="str">
        <f ca="true">+IF(OFFSET('Water Data'!$I$28,0,10*ROW('Water Data'!I178))="","",OFFSET('Water Data'!$I$28,0,10*ROW('Water Data'!I178)))</f>
        <v/>
      </c>
      <c r="CJ184" s="300" t="str">
        <f ca="true">+IF(OFFSET('Water Data'!$I$29,0,10*ROW('Water Data'!I178))="","",OFFSET('Water Data'!$I$29,0,10*ROW('Water Data'!I178)))</f>
        <v/>
      </c>
      <c r="CK184" s="300" t="str">
        <f ca="true">+IF(OFFSET('Sanitation Data'!$D$28,0,10*ROW('Sanitation Data'!D178))="","",OFFSET('Sanitation Data'!$D$28,0,10*ROW('Sanitation Data'!D178)))</f>
        <v/>
      </c>
      <c r="CL184" s="300" t="str">
        <f ca="true">+IF(OFFSET('Sanitation Data'!$D$29,0,10*ROW('Sanitation Data'!D178))="","",OFFSET('Sanitation Data'!$D$29,0,10*ROW('Sanitation Data'!D178)))</f>
        <v/>
      </c>
      <c r="CM184" s="300" t="str">
        <f ca="true">+IF(OFFSET('Sanitation Data'!$D$30,0,10*ROW('Sanitation Data'!D178))="","",OFFSET('Sanitation Data'!$D$30,0,10*ROW('Sanitation Data'!D178)))</f>
        <v/>
      </c>
      <c r="CN184" s="300" t="str">
        <f ca="true">+IF(OFFSET('Sanitation Data'!$D$31,0,10*ROW('Sanitation Data'!D178))="","",OFFSET('Sanitation Data'!$D$31,0,10*ROW('Sanitation Data'!D178)))</f>
        <v/>
      </c>
      <c r="CO184" s="300" t="str">
        <f ca="true">+IF(OFFSET('Sanitation Data'!$D$32,0,10*ROW('Sanitation Data'!D178))="","",OFFSET('Sanitation Data'!$D$32,0,10*ROW('Sanitation Data'!D178)))</f>
        <v/>
      </c>
      <c r="CP184" s="300" t="str">
        <f ca="true">+IF(OFFSET('Sanitation Data'!$E$28,0,10*ROW('Sanitation Data'!E178))="","",OFFSET('Sanitation Data'!$E$28,0,10*ROW('Sanitation Data'!E178)))</f>
        <v/>
      </c>
      <c r="CQ184" s="300" t="str">
        <f ca="true">+IF(OFFSET('Sanitation Data'!$E$29,0,10*ROW('Sanitation Data'!E178))="","",OFFSET('Sanitation Data'!$E$29,0,10*ROW('Sanitation Data'!E178)))</f>
        <v/>
      </c>
      <c r="CR184" s="300" t="str">
        <f ca="true">+IF(OFFSET('Sanitation Data'!$E$30,0,10*ROW('Sanitation Data'!E178))="","",OFFSET('Sanitation Data'!$E$30,0,10*ROW('Sanitation Data'!E178)))</f>
        <v/>
      </c>
      <c r="CS184" s="300" t="str">
        <f ca="true">+IF(OFFSET('Sanitation Data'!$E$31,0,10*ROW('Sanitation Data'!E178))="","",OFFSET('Sanitation Data'!$E$31,0,10*ROW('Sanitation Data'!E178)))</f>
        <v/>
      </c>
      <c r="CT184" s="300" t="str">
        <f ca="true">+IF(OFFSET('Sanitation Data'!$E$32,0,10*ROW('Sanitation Data'!E178))="","",OFFSET('Sanitation Data'!$E$32,0,10*ROW('Sanitation Data'!E178)))</f>
        <v/>
      </c>
      <c r="CU184" s="300" t="str">
        <f ca="true">+IF(OFFSET('Sanitation Data'!$F$28,0,10*ROW('Sanitation Data'!F178))="","",OFFSET('Sanitation Data'!$F$28,0,10*ROW('Sanitation Data'!F178)))</f>
        <v/>
      </c>
      <c r="CV184" s="300" t="str">
        <f ca="true">+IF(OFFSET('Sanitation Data'!$F$29,0,10*ROW('Sanitation Data'!F178))="","",OFFSET('Sanitation Data'!$F$29,0,10*ROW('Sanitation Data'!F178)))</f>
        <v/>
      </c>
      <c r="CW184" s="300" t="str">
        <f ca="true">+IF(OFFSET('Sanitation Data'!$F$30,0,10*ROW('Sanitation Data'!F178))="","",OFFSET('Sanitation Data'!$F$30,0,10*ROW('Sanitation Data'!F178)))</f>
        <v/>
      </c>
      <c r="CX184" s="300" t="str">
        <f ca="true">+IF(OFFSET('Sanitation Data'!$F$31,0,10*ROW('Sanitation Data'!F178))="","",OFFSET('Sanitation Data'!$F$31,0,10*ROW('Sanitation Data'!F178)))</f>
        <v/>
      </c>
      <c r="CY184" s="300" t="str">
        <f ca="true">+IF(OFFSET('Sanitation Data'!$F$32,0,10*ROW('Sanitation Data'!F178))="","",OFFSET('Sanitation Data'!$F$32,0,10*ROW('Sanitation Data'!F178)))</f>
        <v/>
      </c>
      <c r="CZ184" s="300" t="str">
        <f ca="true">+IF(OFFSET('Sanitation Data'!$G$28,0,10*ROW('Sanitation Data'!G178))="","",OFFSET('Sanitation Data'!$G$28,0,10*ROW('Sanitation Data'!G178)))</f>
        <v/>
      </c>
      <c r="DA184" s="300" t="str">
        <f ca="true">+IF(OFFSET('Sanitation Data'!$G$29,0,10*ROW('Sanitation Data'!G178))="","",OFFSET('Sanitation Data'!$G$29,0,10*ROW('Sanitation Data'!G178)))</f>
        <v/>
      </c>
      <c r="DB184" s="300" t="str">
        <f ca="true">+IF(OFFSET('Sanitation Data'!$G$30,0,10*ROW('Sanitation Data'!G178))="","",OFFSET('Sanitation Data'!$G$30,0,10*ROW('Sanitation Data'!G178)))</f>
        <v/>
      </c>
      <c r="DC184" s="300" t="str">
        <f ca="true">+IF(OFFSET('Sanitation Data'!$G$31,0,10*ROW('Sanitation Data'!G178))="","",OFFSET('Sanitation Data'!$G$31,0,10*ROW('Sanitation Data'!G178)))</f>
        <v/>
      </c>
      <c r="DD184" s="300" t="str">
        <f ca="true">+IF(OFFSET('Sanitation Data'!$G$32,0,10*ROW('Sanitation Data'!G178))="","",OFFSET('Sanitation Data'!$G$32,0,10*ROW('Sanitation Data'!G178)))</f>
        <v/>
      </c>
      <c r="DE184" s="300" t="str">
        <f ca="true">+IF(OFFSET('Sanitation Data'!$H$28,0,10*ROW('Sanitation Data'!H178))="","",OFFSET('Sanitation Data'!$H$28,0,10*ROW('Sanitation Data'!H178)))</f>
        <v/>
      </c>
      <c r="DF184" s="300" t="str">
        <f ca="true">+IF(OFFSET('Sanitation Data'!$H$29,0,10*ROW('Sanitation Data'!H178))="","",OFFSET('Sanitation Data'!$H$29,0,10*ROW('Sanitation Data'!H178)))</f>
        <v/>
      </c>
      <c r="DG184" s="300" t="str">
        <f ca="true">+IF(OFFSET('Sanitation Data'!$H$30,0,10*ROW('Sanitation Data'!H178))="","",OFFSET('Sanitation Data'!$H$30,0,10*ROW('Sanitation Data'!H178)))</f>
        <v/>
      </c>
      <c r="DH184" s="300" t="str">
        <f ca="true">+IF(OFFSET('Sanitation Data'!$H$31,0,10*ROW('Sanitation Data'!H178))="","",OFFSET('Sanitation Data'!$H$31,0,10*ROW('Sanitation Data'!H178)))</f>
        <v/>
      </c>
      <c r="DI184" s="300" t="str">
        <f ca="true">+IF(OFFSET('Sanitation Data'!$H$32,0,10*ROW('Sanitation Data'!H178))="","",OFFSET('Sanitation Data'!$H$32,0,10*ROW('Sanitation Data'!H178)))</f>
        <v/>
      </c>
      <c r="DJ184" s="300" t="str">
        <f ca="true">+IF(OFFSET('Sanitation Data'!$I$28,0,10*ROW('Sanitation Data'!I178))="","",OFFSET('Sanitation Data'!$I$28,0,10*ROW('Sanitation Data'!I178)))</f>
        <v/>
      </c>
      <c r="DK184" s="300" t="str">
        <f ca="true">+IF(OFFSET('Sanitation Data'!$I$29,0,10*ROW('Sanitation Data'!I178))="","",OFFSET('Sanitation Data'!$I$29,0,10*ROW('Sanitation Data'!I178)))</f>
        <v/>
      </c>
      <c r="DL184" s="300" t="str">
        <f ca="true">+IF(OFFSET('Sanitation Data'!$I$30,0,10*ROW('Sanitation Data'!I178))="","",OFFSET('Sanitation Data'!$I$30,0,10*ROW('Sanitation Data'!I178)))</f>
        <v/>
      </c>
      <c r="DM184" s="300" t="str">
        <f ca="true">+IF(OFFSET('Sanitation Data'!$I$31,0,10*ROW('Sanitation Data'!I178))="","",OFFSET('Sanitation Data'!$I$31,0,10*ROW('Sanitation Data'!I178)))</f>
        <v/>
      </c>
      <c r="DN184" s="300" t="str">
        <f ca="true">+IF(OFFSET('Sanitation Data'!$I$32,0,10*ROW('Sanitation Data'!I178))="","",OFFSET('Sanitation Data'!$I$32,0,10*ROW('Sanitation Data'!I178)))</f>
        <v/>
      </c>
      <c r="DO184" s="300" t="str">
        <f ca="true">+IF(OFFSET('Hygiene Data'!$D$11,0,10*ROW('Hygiene Data'!D178))="","",OFFSET('Hygiene Data'!$D$11,0,10*ROW('Hygiene Data'!D178)))</f>
        <v/>
      </c>
      <c r="DP184" s="300" t="str">
        <f ca="true">+IF(OFFSET('Hygiene Data'!$D$12,0,10*ROW('Hygiene Data'!D178))="","",OFFSET('Hygiene Data'!$D$12,0,10*ROW('Hygiene Data'!D178)))</f>
        <v/>
      </c>
      <c r="DQ184" s="300" t="str">
        <f ca="true">+IF(OFFSET('Hygiene Data'!$D$13,0,10*ROW('Hygiene Data'!D178))="","",OFFSET('Hygiene Data'!$D$13,0,10*ROW('Hygiene Data'!D178)))</f>
        <v/>
      </c>
      <c r="DR184" s="300" t="str">
        <f ca="true">+IF(OFFSET('Hygiene Data'!$E$11,0,10*ROW('Hygiene Data'!E178))="","",OFFSET('Hygiene Data'!$E$11,0,10*ROW('Hygiene Data'!E178)))</f>
        <v/>
      </c>
      <c r="DS184" s="300" t="str">
        <f ca="true">+IF(OFFSET('Hygiene Data'!$E$12,0,10*ROW('Hygiene Data'!E178))="","",OFFSET('Hygiene Data'!$E$12,0,10*ROW('Hygiene Data'!E178)))</f>
        <v/>
      </c>
      <c r="DT184" s="300" t="str">
        <f ca="true">+IF(OFFSET('Hygiene Data'!$E$13,0,10*ROW('Hygiene Data'!E178))="","",OFFSET('Hygiene Data'!$E$13,0,10*ROW('Hygiene Data'!E178)))</f>
        <v/>
      </c>
      <c r="DU184" s="300" t="str">
        <f ca="true">+IF(OFFSET('Hygiene Data'!$F$11,0,10*ROW('Hygiene Data'!F178))="","",OFFSET('Hygiene Data'!$F$11,0,10*ROW('Hygiene Data'!F178)))</f>
        <v/>
      </c>
      <c r="DV184" s="300" t="str">
        <f ca="true">+IF(OFFSET('Hygiene Data'!$F$12,0,10*ROW('Hygiene Data'!F178))="","",OFFSET('Hygiene Data'!$F$12,0,10*ROW('Hygiene Data'!F178)))</f>
        <v/>
      </c>
      <c r="DW184" s="300" t="str">
        <f ca="true">+IF(OFFSET('Hygiene Data'!$F$13,0,10*ROW('Hygiene Data'!F178))="","",OFFSET('Hygiene Data'!$F$13,0,10*ROW('Hygiene Data'!F178)))</f>
        <v/>
      </c>
      <c r="DX184" s="300" t="str">
        <f ca="true">+IF(OFFSET('Hygiene Data'!$G$11,0,10*ROW('Hygiene Data'!G178))="","",OFFSET('Hygiene Data'!$G$11,0,10*ROW('Hygiene Data'!G178)))</f>
        <v/>
      </c>
      <c r="DY184" s="300" t="str">
        <f ca="true">+IF(OFFSET('Hygiene Data'!$G$12,0,10*ROW('Hygiene Data'!G178))="","",OFFSET('Hygiene Data'!$G$12,0,10*ROW('Hygiene Data'!G178)))</f>
        <v/>
      </c>
      <c r="DZ184" s="300" t="str">
        <f ca="true">+IF(OFFSET('Hygiene Data'!$G$13,0,10*ROW('Hygiene Data'!G178))="","",OFFSET('Hygiene Data'!$G$13,0,10*ROW('Hygiene Data'!G178)))</f>
        <v/>
      </c>
      <c r="EA184" s="300" t="str">
        <f ca="true">+IF(OFFSET('Hygiene Data'!$H$11,0,10*ROW('Hygiene Data'!H178))="","",OFFSET('Hygiene Data'!$H$11,0,10*ROW('Hygiene Data'!H178)))</f>
        <v/>
      </c>
      <c r="EB184" s="300" t="str">
        <f ca="true">+IF(OFFSET('Hygiene Data'!$H$12,0,10*ROW('Hygiene Data'!H178))="","",OFFSET('Hygiene Data'!$H$12,0,10*ROW('Hygiene Data'!H178)))</f>
        <v/>
      </c>
      <c r="EC184" s="300" t="str">
        <f ca="true">+IF(OFFSET('Hygiene Data'!$H$13,0,10*ROW('Hygiene Data'!H178))="","",OFFSET('Hygiene Data'!$H$13,0,10*ROW('Hygiene Data'!H178)))</f>
        <v/>
      </c>
      <c r="ED184" s="300" t="str">
        <f ca="true">+IF(OFFSET('Hygiene Data'!$I$11,0,10*ROW('Hygiene Data'!I178))="","",OFFSET('Hygiene Data'!$I$11,0,10*ROW('Hygiene Data'!I178)))</f>
        <v/>
      </c>
      <c r="EE184" s="300" t="str">
        <f ca="true">+IF(OFFSET('Hygiene Data'!$I$12,0,10*ROW('Hygiene Data'!I178))="","",OFFSET('Hygiene Data'!$I$12,0,10*ROW('Hygiene Data'!I178)))</f>
        <v/>
      </c>
      <c r="EF184" s="300"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57"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0"/>
      <c r="BS185" s="300" t="str">
        <f ca="true">+IF(OFFSET('Water Data'!$D$27,0,10*ROW('Water Data'!D179))="","",OFFSET('Water Data'!$D$27,0,10*ROW('Water Data'!D179)))</f>
        <v/>
      </c>
      <c r="BT185" s="300" t="str">
        <f ca="true">+IF(OFFSET('Water Data'!$D$28,0,10*ROW('Water Data'!D179))="","",OFFSET('Water Data'!$D$28,0,10*ROW('Water Data'!D179)))</f>
        <v/>
      </c>
      <c r="BU185" s="300" t="str">
        <f ca="true">+IF(OFFSET('Water Data'!$D$29,0,10*ROW('Water Data'!D179))="","",OFFSET('Water Data'!$D$29,0,10*ROW('Water Data'!D179)))</f>
        <v/>
      </c>
      <c r="BV185" s="300" t="str">
        <f ca="true">+IF(OFFSET('Water Data'!$E$27,0,10*ROW('Water Data'!E179))="","",OFFSET('Water Data'!$E$27,0,10*ROW('Water Data'!E179)))</f>
        <v/>
      </c>
      <c r="BW185" s="300" t="str">
        <f ca="true">+IF(OFFSET('Water Data'!$E$28,0,10*ROW('Water Data'!E179))="","",OFFSET('Water Data'!$E$28,0,10*ROW('Water Data'!E179)))</f>
        <v/>
      </c>
      <c r="BX185" s="300" t="str">
        <f ca="true">+IF(OFFSET('Water Data'!$E$29,0,10*ROW('Water Data'!E179))="","",OFFSET('Water Data'!$E$29,0,10*ROW('Water Data'!E179)))</f>
        <v/>
      </c>
      <c r="BY185" s="300" t="str">
        <f ca="true">+IF(OFFSET('Water Data'!$F$27,0,10*ROW('Water Data'!F179))="","",OFFSET('Water Data'!$F$27,0,10*ROW('Water Data'!F179)))</f>
        <v/>
      </c>
      <c r="BZ185" s="300" t="str">
        <f ca="true">+IF(OFFSET('Water Data'!$F$28,0,10*ROW('Water Data'!F179))="","",OFFSET('Water Data'!$F$28,0,10*ROW('Water Data'!F179)))</f>
        <v/>
      </c>
      <c r="CA185" s="300" t="str">
        <f ca="true">+IF(OFFSET('Water Data'!$F$29,0,10*ROW('Water Data'!F179))="","",OFFSET('Water Data'!$F$29,0,10*ROW('Water Data'!F179)))</f>
        <v/>
      </c>
      <c r="CB185" s="300" t="str">
        <f ca="true">+IF(OFFSET('Water Data'!$G$27,0,10*ROW('Water Data'!G179))="","",OFFSET('Water Data'!$G$27,0,10*ROW('Water Data'!G179)))</f>
        <v/>
      </c>
      <c r="CC185" s="300" t="str">
        <f ca="true">+IF(OFFSET('Water Data'!$G$28,0,10*ROW('Water Data'!G179))="","",OFFSET('Water Data'!$G$28,0,10*ROW('Water Data'!G179)))</f>
        <v/>
      </c>
      <c r="CD185" s="300" t="str">
        <f ca="true">+IF(OFFSET('Water Data'!$G$29,0,10*ROW('Water Data'!G179))="","",OFFSET('Water Data'!$G$29,0,10*ROW('Water Data'!G179)))</f>
        <v/>
      </c>
      <c r="CE185" s="300" t="str">
        <f ca="true">+IF(OFFSET('Water Data'!$H$27,0,10*ROW('Water Data'!H179))="","",OFFSET('Water Data'!$H$27,0,10*ROW('Water Data'!H179)))</f>
        <v/>
      </c>
      <c r="CF185" s="300" t="str">
        <f ca="true">+IF(OFFSET('Water Data'!$H$28,0,10*ROW('Water Data'!H179))="","",OFFSET('Water Data'!$H$28,0,10*ROW('Water Data'!H179)))</f>
        <v/>
      </c>
      <c r="CG185" s="300" t="str">
        <f ca="true">+IF(OFFSET('Water Data'!$H$29,0,10*ROW('Water Data'!H179))="","",OFFSET('Water Data'!$H$29,0,10*ROW('Water Data'!H179)))</f>
        <v/>
      </c>
      <c r="CH185" s="300" t="str">
        <f ca="true">+IF(OFFSET('Water Data'!$I$27,0,10*ROW('Water Data'!I179))="","",OFFSET('Water Data'!$I$27,0,10*ROW('Water Data'!I179)))</f>
        <v/>
      </c>
      <c r="CI185" s="300" t="str">
        <f ca="true">+IF(OFFSET('Water Data'!$I$28,0,10*ROW('Water Data'!I179))="","",OFFSET('Water Data'!$I$28,0,10*ROW('Water Data'!I179)))</f>
        <v/>
      </c>
      <c r="CJ185" s="300" t="str">
        <f ca="true">+IF(OFFSET('Water Data'!$I$29,0,10*ROW('Water Data'!I179))="","",OFFSET('Water Data'!$I$29,0,10*ROW('Water Data'!I179)))</f>
        <v/>
      </c>
      <c r="CK185" s="300" t="str">
        <f ca="true">+IF(OFFSET('Sanitation Data'!$D$28,0,10*ROW('Sanitation Data'!D179))="","",OFFSET('Sanitation Data'!$D$28,0,10*ROW('Sanitation Data'!D179)))</f>
        <v/>
      </c>
      <c r="CL185" s="300" t="str">
        <f ca="true">+IF(OFFSET('Sanitation Data'!$D$29,0,10*ROW('Sanitation Data'!D179))="","",OFFSET('Sanitation Data'!$D$29,0,10*ROW('Sanitation Data'!D179)))</f>
        <v/>
      </c>
      <c r="CM185" s="300" t="str">
        <f ca="true">+IF(OFFSET('Sanitation Data'!$D$30,0,10*ROW('Sanitation Data'!D179))="","",OFFSET('Sanitation Data'!$D$30,0,10*ROW('Sanitation Data'!D179)))</f>
        <v/>
      </c>
      <c r="CN185" s="300" t="str">
        <f ca="true">+IF(OFFSET('Sanitation Data'!$D$31,0,10*ROW('Sanitation Data'!D179))="","",OFFSET('Sanitation Data'!$D$31,0,10*ROW('Sanitation Data'!D179)))</f>
        <v/>
      </c>
      <c r="CO185" s="300" t="str">
        <f ca="true">+IF(OFFSET('Sanitation Data'!$D$32,0,10*ROW('Sanitation Data'!D179))="","",OFFSET('Sanitation Data'!$D$32,0,10*ROW('Sanitation Data'!D179)))</f>
        <v/>
      </c>
      <c r="CP185" s="300" t="str">
        <f ca="true">+IF(OFFSET('Sanitation Data'!$E$28,0,10*ROW('Sanitation Data'!E179))="","",OFFSET('Sanitation Data'!$E$28,0,10*ROW('Sanitation Data'!E179)))</f>
        <v/>
      </c>
      <c r="CQ185" s="300" t="str">
        <f ca="true">+IF(OFFSET('Sanitation Data'!$E$29,0,10*ROW('Sanitation Data'!E179))="","",OFFSET('Sanitation Data'!$E$29,0,10*ROW('Sanitation Data'!E179)))</f>
        <v/>
      </c>
      <c r="CR185" s="300" t="str">
        <f ca="true">+IF(OFFSET('Sanitation Data'!$E$30,0,10*ROW('Sanitation Data'!E179))="","",OFFSET('Sanitation Data'!$E$30,0,10*ROW('Sanitation Data'!E179)))</f>
        <v/>
      </c>
      <c r="CS185" s="300" t="str">
        <f ca="true">+IF(OFFSET('Sanitation Data'!$E$31,0,10*ROW('Sanitation Data'!E179))="","",OFFSET('Sanitation Data'!$E$31,0,10*ROW('Sanitation Data'!E179)))</f>
        <v/>
      </c>
      <c r="CT185" s="300" t="str">
        <f ca="true">+IF(OFFSET('Sanitation Data'!$E$32,0,10*ROW('Sanitation Data'!E179))="","",OFFSET('Sanitation Data'!$E$32,0,10*ROW('Sanitation Data'!E179)))</f>
        <v/>
      </c>
      <c r="CU185" s="300" t="str">
        <f ca="true">+IF(OFFSET('Sanitation Data'!$F$28,0,10*ROW('Sanitation Data'!F179))="","",OFFSET('Sanitation Data'!$F$28,0,10*ROW('Sanitation Data'!F179)))</f>
        <v/>
      </c>
      <c r="CV185" s="300" t="str">
        <f ca="true">+IF(OFFSET('Sanitation Data'!$F$29,0,10*ROW('Sanitation Data'!F179))="","",OFFSET('Sanitation Data'!$F$29,0,10*ROW('Sanitation Data'!F179)))</f>
        <v/>
      </c>
      <c r="CW185" s="300" t="str">
        <f ca="true">+IF(OFFSET('Sanitation Data'!$F$30,0,10*ROW('Sanitation Data'!F179))="","",OFFSET('Sanitation Data'!$F$30,0,10*ROW('Sanitation Data'!F179)))</f>
        <v/>
      </c>
      <c r="CX185" s="300" t="str">
        <f ca="true">+IF(OFFSET('Sanitation Data'!$F$31,0,10*ROW('Sanitation Data'!F179))="","",OFFSET('Sanitation Data'!$F$31,0,10*ROW('Sanitation Data'!F179)))</f>
        <v/>
      </c>
      <c r="CY185" s="300" t="str">
        <f ca="true">+IF(OFFSET('Sanitation Data'!$F$32,0,10*ROW('Sanitation Data'!F179))="","",OFFSET('Sanitation Data'!$F$32,0,10*ROW('Sanitation Data'!F179)))</f>
        <v/>
      </c>
      <c r="CZ185" s="300" t="str">
        <f ca="true">+IF(OFFSET('Sanitation Data'!$G$28,0,10*ROW('Sanitation Data'!G179))="","",OFFSET('Sanitation Data'!$G$28,0,10*ROW('Sanitation Data'!G179)))</f>
        <v/>
      </c>
      <c r="DA185" s="300" t="str">
        <f ca="true">+IF(OFFSET('Sanitation Data'!$G$29,0,10*ROW('Sanitation Data'!G179))="","",OFFSET('Sanitation Data'!$G$29,0,10*ROW('Sanitation Data'!G179)))</f>
        <v/>
      </c>
      <c r="DB185" s="300" t="str">
        <f ca="true">+IF(OFFSET('Sanitation Data'!$G$30,0,10*ROW('Sanitation Data'!G179))="","",OFFSET('Sanitation Data'!$G$30,0,10*ROW('Sanitation Data'!G179)))</f>
        <v/>
      </c>
      <c r="DC185" s="300" t="str">
        <f ca="true">+IF(OFFSET('Sanitation Data'!$G$31,0,10*ROW('Sanitation Data'!G179))="","",OFFSET('Sanitation Data'!$G$31,0,10*ROW('Sanitation Data'!G179)))</f>
        <v/>
      </c>
      <c r="DD185" s="300" t="str">
        <f ca="true">+IF(OFFSET('Sanitation Data'!$G$32,0,10*ROW('Sanitation Data'!G179))="","",OFFSET('Sanitation Data'!$G$32,0,10*ROW('Sanitation Data'!G179)))</f>
        <v/>
      </c>
      <c r="DE185" s="300" t="str">
        <f ca="true">+IF(OFFSET('Sanitation Data'!$H$28,0,10*ROW('Sanitation Data'!H179))="","",OFFSET('Sanitation Data'!$H$28,0,10*ROW('Sanitation Data'!H179)))</f>
        <v/>
      </c>
      <c r="DF185" s="300" t="str">
        <f ca="true">+IF(OFFSET('Sanitation Data'!$H$29,0,10*ROW('Sanitation Data'!H179))="","",OFFSET('Sanitation Data'!$H$29,0,10*ROW('Sanitation Data'!H179)))</f>
        <v/>
      </c>
      <c r="DG185" s="300" t="str">
        <f ca="true">+IF(OFFSET('Sanitation Data'!$H$30,0,10*ROW('Sanitation Data'!H179))="","",OFFSET('Sanitation Data'!$H$30,0,10*ROW('Sanitation Data'!H179)))</f>
        <v/>
      </c>
      <c r="DH185" s="300" t="str">
        <f ca="true">+IF(OFFSET('Sanitation Data'!$H$31,0,10*ROW('Sanitation Data'!H179))="","",OFFSET('Sanitation Data'!$H$31,0,10*ROW('Sanitation Data'!H179)))</f>
        <v/>
      </c>
      <c r="DI185" s="300" t="str">
        <f ca="true">+IF(OFFSET('Sanitation Data'!$H$32,0,10*ROW('Sanitation Data'!H179))="","",OFFSET('Sanitation Data'!$H$32,0,10*ROW('Sanitation Data'!H179)))</f>
        <v/>
      </c>
      <c r="DJ185" s="300" t="str">
        <f ca="true">+IF(OFFSET('Sanitation Data'!$I$28,0,10*ROW('Sanitation Data'!I179))="","",OFFSET('Sanitation Data'!$I$28,0,10*ROW('Sanitation Data'!I179)))</f>
        <v/>
      </c>
      <c r="DK185" s="300" t="str">
        <f ca="true">+IF(OFFSET('Sanitation Data'!$I$29,0,10*ROW('Sanitation Data'!I179))="","",OFFSET('Sanitation Data'!$I$29,0,10*ROW('Sanitation Data'!I179)))</f>
        <v/>
      </c>
      <c r="DL185" s="300" t="str">
        <f ca="true">+IF(OFFSET('Sanitation Data'!$I$30,0,10*ROW('Sanitation Data'!I179))="","",OFFSET('Sanitation Data'!$I$30,0,10*ROW('Sanitation Data'!I179)))</f>
        <v/>
      </c>
      <c r="DM185" s="300" t="str">
        <f ca="true">+IF(OFFSET('Sanitation Data'!$I$31,0,10*ROW('Sanitation Data'!I179))="","",OFFSET('Sanitation Data'!$I$31,0,10*ROW('Sanitation Data'!I179)))</f>
        <v/>
      </c>
      <c r="DN185" s="300" t="str">
        <f ca="true">+IF(OFFSET('Sanitation Data'!$I$32,0,10*ROW('Sanitation Data'!I179))="","",OFFSET('Sanitation Data'!$I$32,0,10*ROW('Sanitation Data'!I179)))</f>
        <v/>
      </c>
      <c r="DO185" s="300" t="str">
        <f ca="true">+IF(OFFSET('Hygiene Data'!$D$11,0,10*ROW('Hygiene Data'!D179))="","",OFFSET('Hygiene Data'!$D$11,0,10*ROW('Hygiene Data'!D179)))</f>
        <v/>
      </c>
      <c r="DP185" s="300" t="str">
        <f ca="true">+IF(OFFSET('Hygiene Data'!$D$12,0,10*ROW('Hygiene Data'!D179))="","",OFFSET('Hygiene Data'!$D$12,0,10*ROW('Hygiene Data'!D179)))</f>
        <v/>
      </c>
      <c r="DQ185" s="300" t="str">
        <f ca="true">+IF(OFFSET('Hygiene Data'!$D$13,0,10*ROW('Hygiene Data'!D179))="","",OFFSET('Hygiene Data'!$D$13,0,10*ROW('Hygiene Data'!D179)))</f>
        <v/>
      </c>
      <c r="DR185" s="300" t="str">
        <f ca="true">+IF(OFFSET('Hygiene Data'!$E$11,0,10*ROW('Hygiene Data'!E179))="","",OFFSET('Hygiene Data'!$E$11,0,10*ROW('Hygiene Data'!E179)))</f>
        <v/>
      </c>
      <c r="DS185" s="300" t="str">
        <f ca="true">+IF(OFFSET('Hygiene Data'!$E$12,0,10*ROW('Hygiene Data'!E179))="","",OFFSET('Hygiene Data'!$E$12,0,10*ROW('Hygiene Data'!E179)))</f>
        <v/>
      </c>
      <c r="DT185" s="300" t="str">
        <f ca="true">+IF(OFFSET('Hygiene Data'!$E$13,0,10*ROW('Hygiene Data'!E179))="","",OFFSET('Hygiene Data'!$E$13,0,10*ROW('Hygiene Data'!E179)))</f>
        <v/>
      </c>
      <c r="DU185" s="300" t="str">
        <f ca="true">+IF(OFFSET('Hygiene Data'!$F$11,0,10*ROW('Hygiene Data'!F179))="","",OFFSET('Hygiene Data'!$F$11,0,10*ROW('Hygiene Data'!F179)))</f>
        <v/>
      </c>
      <c r="DV185" s="300" t="str">
        <f ca="true">+IF(OFFSET('Hygiene Data'!$F$12,0,10*ROW('Hygiene Data'!F179))="","",OFFSET('Hygiene Data'!$F$12,0,10*ROW('Hygiene Data'!F179)))</f>
        <v/>
      </c>
      <c r="DW185" s="300" t="str">
        <f ca="true">+IF(OFFSET('Hygiene Data'!$F$13,0,10*ROW('Hygiene Data'!F179))="","",OFFSET('Hygiene Data'!$F$13,0,10*ROW('Hygiene Data'!F179)))</f>
        <v/>
      </c>
      <c r="DX185" s="300" t="str">
        <f ca="true">+IF(OFFSET('Hygiene Data'!$G$11,0,10*ROW('Hygiene Data'!G179))="","",OFFSET('Hygiene Data'!$G$11,0,10*ROW('Hygiene Data'!G179)))</f>
        <v/>
      </c>
      <c r="DY185" s="300" t="str">
        <f ca="true">+IF(OFFSET('Hygiene Data'!$G$12,0,10*ROW('Hygiene Data'!G179))="","",OFFSET('Hygiene Data'!$G$12,0,10*ROW('Hygiene Data'!G179)))</f>
        <v/>
      </c>
      <c r="DZ185" s="300" t="str">
        <f ca="true">+IF(OFFSET('Hygiene Data'!$G$13,0,10*ROW('Hygiene Data'!G179))="","",OFFSET('Hygiene Data'!$G$13,0,10*ROW('Hygiene Data'!G179)))</f>
        <v/>
      </c>
      <c r="EA185" s="300" t="str">
        <f ca="true">+IF(OFFSET('Hygiene Data'!$H$11,0,10*ROW('Hygiene Data'!H179))="","",OFFSET('Hygiene Data'!$H$11,0,10*ROW('Hygiene Data'!H179)))</f>
        <v/>
      </c>
      <c r="EB185" s="300" t="str">
        <f ca="true">+IF(OFFSET('Hygiene Data'!$H$12,0,10*ROW('Hygiene Data'!H179))="","",OFFSET('Hygiene Data'!$H$12,0,10*ROW('Hygiene Data'!H179)))</f>
        <v/>
      </c>
      <c r="EC185" s="300" t="str">
        <f ca="true">+IF(OFFSET('Hygiene Data'!$H$13,0,10*ROW('Hygiene Data'!H179))="","",OFFSET('Hygiene Data'!$H$13,0,10*ROW('Hygiene Data'!H179)))</f>
        <v/>
      </c>
      <c r="ED185" s="300" t="str">
        <f ca="true">+IF(OFFSET('Hygiene Data'!$I$11,0,10*ROW('Hygiene Data'!I179))="","",OFFSET('Hygiene Data'!$I$11,0,10*ROW('Hygiene Data'!I179)))</f>
        <v/>
      </c>
      <c r="EE185" s="300" t="str">
        <f ca="true">+IF(OFFSET('Hygiene Data'!$I$12,0,10*ROW('Hygiene Data'!I179))="","",OFFSET('Hygiene Data'!$I$12,0,10*ROW('Hygiene Data'!I179)))</f>
        <v/>
      </c>
      <c r="EF185" s="300"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57"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0"/>
      <c r="BS186" s="300" t="str">
        <f ca="true">+IF(OFFSET('Water Data'!$D$27,0,10*ROW('Water Data'!D180))="","",OFFSET('Water Data'!$D$27,0,10*ROW('Water Data'!D180)))</f>
        <v/>
      </c>
      <c r="BT186" s="300" t="str">
        <f ca="true">+IF(OFFSET('Water Data'!$D$28,0,10*ROW('Water Data'!D180))="","",OFFSET('Water Data'!$D$28,0,10*ROW('Water Data'!D180)))</f>
        <v/>
      </c>
      <c r="BU186" s="300" t="str">
        <f ca="true">+IF(OFFSET('Water Data'!$D$29,0,10*ROW('Water Data'!D180))="","",OFFSET('Water Data'!$D$29,0,10*ROW('Water Data'!D180)))</f>
        <v/>
      </c>
      <c r="BV186" s="300" t="str">
        <f ca="true">+IF(OFFSET('Water Data'!$E$27,0,10*ROW('Water Data'!E180))="","",OFFSET('Water Data'!$E$27,0,10*ROW('Water Data'!E180)))</f>
        <v/>
      </c>
      <c r="BW186" s="300" t="str">
        <f ca="true">+IF(OFFSET('Water Data'!$E$28,0,10*ROW('Water Data'!E180))="","",OFFSET('Water Data'!$E$28,0,10*ROW('Water Data'!E180)))</f>
        <v/>
      </c>
      <c r="BX186" s="300" t="str">
        <f ca="true">+IF(OFFSET('Water Data'!$E$29,0,10*ROW('Water Data'!E180))="","",OFFSET('Water Data'!$E$29,0,10*ROW('Water Data'!E180)))</f>
        <v/>
      </c>
      <c r="BY186" s="300" t="str">
        <f ca="true">+IF(OFFSET('Water Data'!$F$27,0,10*ROW('Water Data'!F180))="","",OFFSET('Water Data'!$F$27,0,10*ROW('Water Data'!F180)))</f>
        <v/>
      </c>
      <c r="BZ186" s="300" t="str">
        <f ca="true">+IF(OFFSET('Water Data'!$F$28,0,10*ROW('Water Data'!F180))="","",OFFSET('Water Data'!$F$28,0,10*ROW('Water Data'!F180)))</f>
        <v/>
      </c>
      <c r="CA186" s="300" t="str">
        <f ca="true">+IF(OFFSET('Water Data'!$F$29,0,10*ROW('Water Data'!F180))="","",OFFSET('Water Data'!$F$29,0,10*ROW('Water Data'!F180)))</f>
        <v/>
      </c>
      <c r="CB186" s="300" t="str">
        <f ca="true">+IF(OFFSET('Water Data'!$G$27,0,10*ROW('Water Data'!G180))="","",OFFSET('Water Data'!$G$27,0,10*ROW('Water Data'!G180)))</f>
        <v/>
      </c>
      <c r="CC186" s="300" t="str">
        <f ca="true">+IF(OFFSET('Water Data'!$G$28,0,10*ROW('Water Data'!G180))="","",OFFSET('Water Data'!$G$28,0,10*ROW('Water Data'!G180)))</f>
        <v/>
      </c>
      <c r="CD186" s="300" t="str">
        <f ca="true">+IF(OFFSET('Water Data'!$G$29,0,10*ROW('Water Data'!G180))="","",OFFSET('Water Data'!$G$29,0,10*ROW('Water Data'!G180)))</f>
        <v/>
      </c>
      <c r="CE186" s="300" t="str">
        <f ca="true">+IF(OFFSET('Water Data'!$H$27,0,10*ROW('Water Data'!H180))="","",OFFSET('Water Data'!$H$27,0,10*ROW('Water Data'!H180)))</f>
        <v/>
      </c>
      <c r="CF186" s="300" t="str">
        <f ca="true">+IF(OFFSET('Water Data'!$H$28,0,10*ROW('Water Data'!H180))="","",OFFSET('Water Data'!$H$28,0,10*ROW('Water Data'!H180)))</f>
        <v/>
      </c>
      <c r="CG186" s="300" t="str">
        <f ca="true">+IF(OFFSET('Water Data'!$H$29,0,10*ROW('Water Data'!H180))="","",OFFSET('Water Data'!$H$29,0,10*ROW('Water Data'!H180)))</f>
        <v/>
      </c>
      <c r="CH186" s="300" t="str">
        <f ca="true">+IF(OFFSET('Water Data'!$I$27,0,10*ROW('Water Data'!I180))="","",OFFSET('Water Data'!$I$27,0,10*ROW('Water Data'!I180)))</f>
        <v/>
      </c>
      <c r="CI186" s="300" t="str">
        <f ca="true">+IF(OFFSET('Water Data'!$I$28,0,10*ROW('Water Data'!I180))="","",OFFSET('Water Data'!$I$28,0,10*ROW('Water Data'!I180)))</f>
        <v/>
      </c>
      <c r="CJ186" s="300" t="str">
        <f ca="true">+IF(OFFSET('Water Data'!$I$29,0,10*ROW('Water Data'!I180))="","",OFFSET('Water Data'!$I$29,0,10*ROW('Water Data'!I180)))</f>
        <v/>
      </c>
      <c r="CK186" s="300" t="str">
        <f ca="true">+IF(OFFSET('Sanitation Data'!$D$28,0,10*ROW('Sanitation Data'!D180))="","",OFFSET('Sanitation Data'!$D$28,0,10*ROW('Sanitation Data'!D180)))</f>
        <v/>
      </c>
      <c r="CL186" s="300" t="str">
        <f ca="true">+IF(OFFSET('Sanitation Data'!$D$29,0,10*ROW('Sanitation Data'!D180))="","",OFFSET('Sanitation Data'!$D$29,0,10*ROW('Sanitation Data'!D180)))</f>
        <v/>
      </c>
      <c r="CM186" s="300" t="str">
        <f ca="true">+IF(OFFSET('Sanitation Data'!$D$30,0,10*ROW('Sanitation Data'!D180))="","",OFFSET('Sanitation Data'!$D$30,0,10*ROW('Sanitation Data'!D180)))</f>
        <v/>
      </c>
      <c r="CN186" s="300" t="str">
        <f ca="true">+IF(OFFSET('Sanitation Data'!$D$31,0,10*ROW('Sanitation Data'!D180))="","",OFFSET('Sanitation Data'!$D$31,0,10*ROW('Sanitation Data'!D180)))</f>
        <v/>
      </c>
      <c r="CO186" s="300" t="str">
        <f ca="true">+IF(OFFSET('Sanitation Data'!$D$32,0,10*ROW('Sanitation Data'!D180))="","",OFFSET('Sanitation Data'!$D$32,0,10*ROW('Sanitation Data'!D180)))</f>
        <v/>
      </c>
      <c r="CP186" s="300" t="str">
        <f ca="true">+IF(OFFSET('Sanitation Data'!$E$28,0,10*ROW('Sanitation Data'!E180))="","",OFFSET('Sanitation Data'!$E$28,0,10*ROW('Sanitation Data'!E180)))</f>
        <v/>
      </c>
      <c r="CQ186" s="300" t="str">
        <f ca="true">+IF(OFFSET('Sanitation Data'!$E$29,0,10*ROW('Sanitation Data'!E180))="","",OFFSET('Sanitation Data'!$E$29,0,10*ROW('Sanitation Data'!E180)))</f>
        <v/>
      </c>
      <c r="CR186" s="300" t="str">
        <f ca="true">+IF(OFFSET('Sanitation Data'!$E$30,0,10*ROW('Sanitation Data'!E180))="","",OFFSET('Sanitation Data'!$E$30,0,10*ROW('Sanitation Data'!E180)))</f>
        <v/>
      </c>
      <c r="CS186" s="300" t="str">
        <f ca="true">+IF(OFFSET('Sanitation Data'!$E$31,0,10*ROW('Sanitation Data'!E180))="","",OFFSET('Sanitation Data'!$E$31,0,10*ROW('Sanitation Data'!E180)))</f>
        <v/>
      </c>
      <c r="CT186" s="300" t="str">
        <f ca="true">+IF(OFFSET('Sanitation Data'!$E$32,0,10*ROW('Sanitation Data'!E180))="","",OFFSET('Sanitation Data'!$E$32,0,10*ROW('Sanitation Data'!E180)))</f>
        <v/>
      </c>
      <c r="CU186" s="300" t="str">
        <f ca="true">+IF(OFFSET('Sanitation Data'!$F$28,0,10*ROW('Sanitation Data'!F180))="","",OFFSET('Sanitation Data'!$F$28,0,10*ROW('Sanitation Data'!F180)))</f>
        <v/>
      </c>
      <c r="CV186" s="300" t="str">
        <f ca="true">+IF(OFFSET('Sanitation Data'!$F$29,0,10*ROW('Sanitation Data'!F180))="","",OFFSET('Sanitation Data'!$F$29,0,10*ROW('Sanitation Data'!F180)))</f>
        <v/>
      </c>
      <c r="CW186" s="300" t="str">
        <f ca="true">+IF(OFFSET('Sanitation Data'!$F$30,0,10*ROW('Sanitation Data'!F180))="","",OFFSET('Sanitation Data'!$F$30,0,10*ROW('Sanitation Data'!F180)))</f>
        <v/>
      </c>
      <c r="CX186" s="300" t="str">
        <f ca="true">+IF(OFFSET('Sanitation Data'!$F$31,0,10*ROW('Sanitation Data'!F180))="","",OFFSET('Sanitation Data'!$F$31,0,10*ROW('Sanitation Data'!F180)))</f>
        <v/>
      </c>
      <c r="CY186" s="300" t="str">
        <f ca="true">+IF(OFFSET('Sanitation Data'!$F$32,0,10*ROW('Sanitation Data'!F180))="","",OFFSET('Sanitation Data'!$F$32,0,10*ROW('Sanitation Data'!F180)))</f>
        <v/>
      </c>
      <c r="CZ186" s="300" t="str">
        <f ca="true">+IF(OFFSET('Sanitation Data'!$G$28,0,10*ROW('Sanitation Data'!G180))="","",OFFSET('Sanitation Data'!$G$28,0,10*ROW('Sanitation Data'!G180)))</f>
        <v/>
      </c>
      <c r="DA186" s="300" t="str">
        <f ca="true">+IF(OFFSET('Sanitation Data'!$G$29,0,10*ROW('Sanitation Data'!G180))="","",OFFSET('Sanitation Data'!$G$29,0,10*ROW('Sanitation Data'!G180)))</f>
        <v/>
      </c>
      <c r="DB186" s="300" t="str">
        <f ca="true">+IF(OFFSET('Sanitation Data'!$G$30,0,10*ROW('Sanitation Data'!G180))="","",OFFSET('Sanitation Data'!$G$30,0,10*ROW('Sanitation Data'!G180)))</f>
        <v/>
      </c>
      <c r="DC186" s="300" t="str">
        <f ca="true">+IF(OFFSET('Sanitation Data'!$G$31,0,10*ROW('Sanitation Data'!G180))="","",OFFSET('Sanitation Data'!$G$31,0,10*ROW('Sanitation Data'!G180)))</f>
        <v/>
      </c>
      <c r="DD186" s="300" t="str">
        <f ca="true">+IF(OFFSET('Sanitation Data'!$G$32,0,10*ROW('Sanitation Data'!G180))="","",OFFSET('Sanitation Data'!$G$32,0,10*ROW('Sanitation Data'!G180)))</f>
        <v/>
      </c>
      <c r="DE186" s="300" t="str">
        <f ca="true">+IF(OFFSET('Sanitation Data'!$H$28,0,10*ROW('Sanitation Data'!H180))="","",OFFSET('Sanitation Data'!$H$28,0,10*ROW('Sanitation Data'!H180)))</f>
        <v/>
      </c>
      <c r="DF186" s="300" t="str">
        <f ca="true">+IF(OFFSET('Sanitation Data'!$H$29,0,10*ROW('Sanitation Data'!H180))="","",OFFSET('Sanitation Data'!$H$29,0,10*ROW('Sanitation Data'!H180)))</f>
        <v/>
      </c>
      <c r="DG186" s="300" t="str">
        <f ca="true">+IF(OFFSET('Sanitation Data'!$H$30,0,10*ROW('Sanitation Data'!H180))="","",OFFSET('Sanitation Data'!$H$30,0,10*ROW('Sanitation Data'!H180)))</f>
        <v/>
      </c>
      <c r="DH186" s="300" t="str">
        <f ca="true">+IF(OFFSET('Sanitation Data'!$H$31,0,10*ROW('Sanitation Data'!H180))="","",OFFSET('Sanitation Data'!$H$31,0,10*ROW('Sanitation Data'!H180)))</f>
        <v/>
      </c>
      <c r="DI186" s="300" t="str">
        <f ca="true">+IF(OFFSET('Sanitation Data'!$H$32,0,10*ROW('Sanitation Data'!H180))="","",OFFSET('Sanitation Data'!$H$32,0,10*ROW('Sanitation Data'!H180)))</f>
        <v/>
      </c>
      <c r="DJ186" s="300" t="str">
        <f ca="true">+IF(OFFSET('Sanitation Data'!$I$28,0,10*ROW('Sanitation Data'!I180))="","",OFFSET('Sanitation Data'!$I$28,0,10*ROW('Sanitation Data'!I180)))</f>
        <v/>
      </c>
      <c r="DK186" s="300" t="str">
        <f ca="true">+IF(OFFSET('Sanitation Data'!$I$29,0,10*ROW('Sanitation Data'!I180))="","",OFFSET('Sanitation Data'!$I$29,0,10*ROW('Sanitation Data'!I180)))</f>
        <v/>
      </c>
      <c r="DL186" s="300" t="str">
        <f ca="true">+IF(OFFSET('Sanitation Data'!$I$30,0,10*ROW('Sanitation Data'!I180))="","",OFFSET('Sanitation Data'!$I$30,0,10*ROW('Sanitation Data'!I180)))</f>
        <v/>
      </c>
      <c r="DM186" s="300" t="str">
        <f ca="true">+IF(OFFSET('Sanitation Data'!$I$31,0,10*ROW('Sanitation Data'!I180))="","",OFFSET('Sanitation Data'!$I$31,0,10*ROW('Sanitation Data'!I180)))</f>
        <v/>
      </c>
      <c r="DN186" s="300" t="str">
        <f ca="true">+IF(OFFSET('Sanitation Data'!$I$32,0,10*ROW('Sanitation Data'!I180))="","",OFFSET('Sanitation Data'!$I$32,0,10*ROW('Sanitation Data'!I180)))</f>
        <v/>
      </c>
      <c r="DO186" s="300" t="str">
        <f ca="true">+IF(OFFSET('Hygiene Data'!$D$11,0,10*ROW('Hygiene Data'!D180))="","",OFFSET('Hygiene Data'!$D$11,0,10*ROW('Hygiene Data'!D180)))</f>
        <v/>
      </c>
      <c r="DP186" s="300" t="str">
        <f ca="true">+IF(OFFSET('Hygiene Data'!$D$12,0,10*ROW('Hygiene Data'!D180))="","",OFFSET('Hygiene Data'!$D$12,0,10*ROW('Hygiene Data'!D180)))</f>
        <v/>
      </c>
      <c r="DQ186" s="300" t="str">
        <f ca="true">+IF(OFFSET('Hygiene Data'!$D$13,0,10*ROW('Hygiene Data'!D180))="","",OFFSET('Hygiene Data'!$D$13,0,10*ROW('Hygiene Data'!D180)))</f>
        <v/>
      </c>
      <c r="DR186" s="300" t="str">
        <f ca="true">+IF(OFFSET('Hygiene Data'!$E$11,0,10*ROW('Hygiene Data'!E180))="","",OFFSET('Hygiene Data'!$E$11,0,10*ROW('Hygiene Data'!E180)))</f>
        <v/>
      </c>
      <c r="DS186" s="300" t="str">
        <f ca="true">+IF(OFFSET('Hygiene Data'!$E$12,0,10*ROW('Hygiene Data'!E180))="","",OFFSET('Hygiene Data'!$E$12,0,10*ROW('Hygiene Data'!E180)))</f>
        <v/>
      </c>
      <c r="DT186" s="300" t="str">
        <f ca="true">+IF(OFFSET('Hygiene Data'!$E$13,0,10*ROW('Hygiene Data'!E180))="","",OFFSET('Hygiene Data'!$E$13,0,10*ROW('Hygiene Data'!E180)))</f>
        <v/>
      </c>
      <c r="DU186" s="300" t="str">
        <f ca="true">+IF(OFFSET('Hygiene Data'!$F$11,0,10*ROW('Hygiene Data'!F180))="","",OFFSET('Hygiene Data'!$F$11,0,10*ROW('Hygiene Data'!F180)))</f>
        <v/>
      </c>
      <c r="DV186" s="300" t="str">
        <f ca="true">+IF(OFFSET('Hygiene Data'!$F$12,0,10*ROW('Hygiene Data'!F180))="","",OFFSET('Hygiene Data'!$F$12,0,10*ROW('Hygiene Data'!F180)))</f>
        <v/>
      </c>
      <c r="DW186" s="300" t="str">
        <f ca="true">+IF(OFFSET('Hygiene Data'!$F$13,0,10*ROW('Hygiene Data'!F180))="","",OFFSET('Hygiene Data'!$F$13,0,10*ROW('Hygiene Data'!F180)))</f>
        <v/>
      </c>
      <c r="DX186" s="300" t="str">
        <f ca="true">+IF(OFFSET('Hygiene Data'!$G$11,0,10*ROW('Hygiene Data'!G180))="","",OFFSET('Hygiene Data'!$G$11,0,10*ROW('Hygiene Data'!G180)))</f>
        <v/>
      </c>
      <c r="DY186" s="300" t="str">
        <f ca="true">+IF(OFFSET('Hygiene Data'!$G$12,0,10*ROW('Hygiene Data'!G180))="","",OFFSET('Hygiene Data'!$G$12,0,10*ROW('Hygiene Data'!G180)))</f>
        <v/>
      </c>
      <c r="DZ186" s="300" t="str">
        <f ca="true">+IF(OFFSET('Hygiene Data'!$G$13,0,10*ROW('Hygiene Data'!G180))="","",OFFSET('Hygiene Data'!$G$13,0,10*ROW('Hygiene Data'!G180)))</f>
        <v/>
      </c>
      <c r="EA186" s="300" t="str">
        <f ca="true">+IF(OFFSET('Hygiene Data'!$H$11,0,10*ROW('Hygiene Data'!H180))="","",OFFSET('Hygiene Data'!$H$11,0,10*ROW('Hygiene Data'!H180)))</f>
        <v/>
      </c>
      <c r="EB186" s="300" t="str">
        <f ca="true">+IF(OFFSET('Hygiene Data'!$H$12,0,10*ROW('Hygiene Data'!H180))="","",OFFSET('Hygiene Data'!$H$12,0,10*ROW('Hygiene Data'!H180)))</f>
        <v/>
      </c>
      <c r="EC186" s="300" t="str">
        <f ca="true">+IF(OFFSET('Hygiene Data'!$H$13,0,10*ROW('Hygiene Data'!H180))="","",OFFSET('Hygiene Data'!$H$13,0,10*ROW('Hygiene Data'!H180)))</f>
        <v/>
      </c>
      <c r="ED186" s="300" t="str">
        <f ca="true">+IF(OFFSET('Hygiene Data'!$I$11,0,10*ROW('Hygiene Data'!I180))="","",OFFSET('Hygiene Data'!$I$11,0,10*ROW('Hygiene Data'!I180)))</f>
        <v/>
      </c>
      <c r="EE186" s="300" t="str">
        <f ca="true">+IF(OFFSET('Hygiene Data'!$I$12,0,10*ROW('Hygiene Data'!I180))="","",OFFSET('Hygiene Data'!$I$12,0,10*ROW('Hygiene Data'!I180)))</f>
        <v/>
      </c>
      <c r="EF186" s="300"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57"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0"/>
      <c r="BS187" s="300" t="str">
        <f ca="true">+IF(OFFSET('Water Data'!$D$27,0,10*ROW('Water Data'!D181))="","",OFFSET('Water Data'!$D$27,0,10*ROW('Water Data'!D181)))</f>
        <v/>
      </c>
      <c r="BT187" s="300" t="str">
        <f ca="true">+IF(OFFSET('Water Data'!$D$28,0,10*ROW('Water Data'!D181))="","",OFFSET('Water Data'!$D$28,0,10*ROW('Water Data'!D181)))</f>
        <v/>
      </c>
      <c r="BU187" s="300" t="str">
        <f ca="true">+IF(OFFSET('Water Data'!$D$29,0,10*ROW('Water Data'!D181))="","",OFFSET('Water Data'!$D$29,0,10*ROW('Water Data'!D181)))</f>
        <v/>
      </c>
      <c r="BV187" s="300" t="str">
        <f ca="true">+IF(OFFSET('Water Data'!$E$27,0,10*ROW('Water Data'!E181))="","",OFFSET('Water Data'!$E$27,0,10*ROW('Water Data'!E181)))</f>
        <v/>
      </c>
      <c r="BW187" s="300" t="str">
        <f ca="true">+IF(OFFSET('Water Data'!$E$28,0,10*ROW('Water Data'!E181))="","",OFFSET('Water Data'!$E$28,0,10*ROW('Water Data'!E181)))</f>
        <v/>
      </c>
      <c r="BX187" s="300" t="str">
        <f ca="true">+IF(OFFSET('Water Data'!$E$29,0,10*ROW('Water Data'!E181))="","",OFFSET('Water Data'!$E$29,0,10*ROW('Water Data'!E181)))</f>
        <v/>
      </c>
      <c r="BY187" s="300" t="str">
        <f ca="true">+IF(OFFSET('Water Data'!$F$27,0,10*ROW('Water Data'!F181))="","",OFFSET('Water Data'!$F$27,0,10*ROW('Water Data'!F181)))</f>
        <v/>
      </c>
      <c r="BZ187" s="300" t="str">
        <f ca="true">+IF(OFFSET('Water Data'!$F$28,0,10*ROW('Water Data'!F181))="","",OFFSET('Water Data'!$F$28,0,10*ROW('Water Data'!F181)))</f>
        <v/>
      </c>
      <c r="CA187" s="300" t="str">
        <f ca="true">+IF(OFFSET('Water Data'!$F$29,0,10*ROW('Water Data'!F181))="","",OFFSET('Water Data'!$F$29,0,10*ROW('Water Data'!F181)))</f>
        <v/>
      </c>
      <c r="CB187" s="300" t="str">
        <f ca="true">+IF(OFFSET('Water Data'!$G$27,0,10*ROW('Water Data'!G181))="","",OFFSET('Water Data'!$G$27,0,10*ROW('Water Data'!G181)))</f>
        <v/>
      </c>
      <c r="CC187" s="300" t="str">
        <f ca="true">+IF(OFFSET('Water Data'!$G$28,0,10*ROW('Water Data'!G181))="","",OFFSET('Water Data'!$G$28,0,10*ROW('Water Data'!G181)))</f>
        <v/>
      </c>
      <c r="CD187" s="300" t="str">
        <f ca="true">+IF(OFFSET('Water Data'!$G$29,0,10*ROW('Water Data'!G181))="","",OFFSET('Water Data'!$G$29,0,10*ROW('Water Data'!G181)))</f>
        <v/>
      </c>
      <c r="CE187" s="300" t="str">
        <f ca="true">+IF(OFFSET('Water Data'!$H$27,0,10*ROW('Water Data'!H181))="","",OFFSET('Water Data'!$H$27,0,10*ROW('Water Data'!H181)))</f>
        <v/>
      </c>
      <c r="CF187" s="300" t="str">
        <f ca="true">+IF(OFFSET('Water Data'!$H$28,0,10*ROW('Water Data'!H181))="","",OFFSET('Water Data'!$H$28,0,10*ROW('Water Data'!H181)))</f>
        <v/>
      </c>
      <c r="CG187" s="300" t="str">
        <f ca="true">+IF(OFFSET('Water Data'!$H$29,0,10*ROW('Water Data'!H181))="","",OFFSET('Water Data'!$H$29,0,10*ROW('Water Data'!H181)))</f>
        <v/>
      </c>
      <c r="CH187" s="300" t="str">
        <f ca="true">+IF(OFFSET('Water Data'!$I$27,0,10*ROW('Water Data'!I181))="","",OFFSET('Water Data'!$I$27,0,10*ROW('Water Data'!I181)))</f>
        <v/>
      </c>
      <c r="CI187" s="300" t="str">
        <f ca="true">+IF(OFFSET('Water Data'!$I$28,0,10*ROW('Water Data'!I181))="","",OFFSET('Water Data'!$I$28,0,10*ROW('Water Data'!I181)))</f>
        <v/>
      </c>
      <c r="CJ187" s="300" t="str">
        <f ca="true">+IF(OFFSET('Water Data'!$I$29,0,10*ROW('Water Data'!I181))="","",OFFSET('Water Data'!$I$29,0,10*ROW('Water Data'!I181)))</f>
        <v/>
      </c>
      <c r="CK187" s="300" t="str">
        <f ca="true">+IF(OFFSET('Sanitation Data'!$D$28,0,10*ROW('Sanitation Data'!D181))="","",OFFSET('Sanitation Data'!$D$28,0,10*ROW('Sanitation Data'!D181)))</f>
        <v/>
      </c>
      <c r="CL187" s="300" t="str">
        <f ca="true">+IF(OFFSET('Sanitation Data'!$D$29,0,10*ROW('Sanitation Data'!D181))="","",OFFSET('Sanitation Data'!$D$29,0,10*ROW('Sanitation Data'!D181)))</f>
        <v/>
      </c>
      <c r="CM187" s="300" t="str">
        <f ca="true">+IF(OFFSET('Sanitation Data'!$D$30,0,10*ROW('Sanitation Data'!D181))="","",OFFSET('Sanitation Data'!$D$30,0,10*ROW('Sanitation Data'!D181)))</f>
        <v/>
      </c>
      <c r="CN187" s="300" t="str">
        <f ca="true">+IF(OFFSET('Sanitation Data'!$D$31,0,10*ROW('Sanitation Data'!D181))="","",OFFSET('Sanitation Data'!$D$31,0,10*ROW('Sanitation Data'!D181)))</f>
        <v/>
      </c>
      <c r="CO187" s="300" t="str">
        <f ca="true">+IF(OFFSET('Sanitation Data'!$D$32,0,10*ROW('Sanitation Data'!D181))="","",OFFSET('Sanitation Data'!$D$32,0,10*ROW('Sanitation Data'!D181)))</f>
        <v/>
      </c>
      <c r="CP187" s="300" t="str">
        <f ca="true">+IF(OFFSET('Sanitation Data'!$E$28,0,10*ROW('Sanitation Data'!E181))="","",OFFSET('Sanitation Data'!$E$28,0,10*ROW('Sanitation Data'!E181)))</f>
        <v/>
      </c>
      <c r="CQ187" s="300" t="str">
        <f ca="true">+IF(OFFSET('Sanitation Data'!$E$29,0,10*ROW('Sanitation Data'!E181))="","",OFFSET('Sanitation Data'!$E$29,0,10*ROW('Sanitation Data'!E181)))</f>
        <v/>
      </c>
      <c r="CR187" s="300" t="str">
        <f ca="true">+IF(OFFSET('Sanitation Data'!$E$30,0,10*ROW('Sanitation Data'!E181))="","",OFFSET('Sanitation Data'!$E$30,0,10*ROW('Sanitation Data'!E181)))</f>
        <v/>
      </c>
      <c r="CS187" s="300" t="str">
        <f ca="true">+IF(OFFSET('Sanitation Data'!$E$31,0,10*ROW('Sanitation Data'!E181))="","",OFFSET('Sanitation Data'!$E$31,0,10*ROW('Sanitation Data'!E181)))</f>
        <v/>
      </c>
      <c r="CT187" s="300" t="str">
        <f ca="true">+IF(OFFSET('Sanitation Data'!$E$32,0,10*ROW('Sanitation Data'!E181))="","",OFFSET('Sanitation Data'!$E$32,0,10*ROW('Sanitation Data'!E181)))</f>
        <v/>
      </c>
      <c r="CU187" s="300" t="str">
        <f ca="true">+IF(OFFSET('Sanitation Data'!$F$28,0,10*ROW('Sanitation Data'!F181))="","",OFFSET('Sanitation Data'!$F$28,0,10*ROW('Sanitation Data'!F181)))</f>
        <v/>
      </c>
      <c r="CV187" s="300" t="str">
        <f ca="true">+IF(OFFSET('Sanitation Data'!$F$29,0,10*ROW('Sanitation Data'!F181))="","",OFFSET('Sanitation Data'!$F$29,0,10*ROW('Sanitation Data'!F181)))</f>
        <v/>
      </c>
      <c r="CW187" s="300" t="str">
        <f ca="true">+IF(OFFSET('Sanitation Data'!$F$30,0,10*ROW('Sanitation Data'!F181))="","",OFFSET('Sanitation Data'!$F$30,0,10*ROW('Sanitation Data'!F181)))</f>
        <v/>
      </c>
      <c r="CX187" s="300" t="str">
        <f ca="true">+IF(OFFSET('Sanitation Data'!$F$31,0,10*ROW('Sanitation Data'!F181))="","",OFFSET('Sanitation Data'!$F$31,0,10*ROW('Sanitation Data'!F181)))</f>
        <v/>
      </c>
      <c r="CY187" s="300" t="str">
        <f ca="true">+IF(OFFSET('Sanitation Data'!$F$32,0,10*ROW('Sanitation Data'!F181))="","",OFFSET('Sanitation Data'!$F$32,0,10*ROW('Sanitation Data'!F181)))</f>
        <v/>
      </c>
      <c r="CZ187" s="300" t="str">
        <f ca="true">+IF(OFFSET('Sanitation Data'!$G$28,0,10*ROW('Sanitation Data'!G181))="","",OFFSET('Sanitation Data'!$G$28,0,10*ROW('Sanitation Data'!G181)))</f>
        <v/>
      </c>
      <c r="DA187" s="300" t="str">
        <f ca="true">+IF(OFFSET('Sanitation Data'!$G$29,0,10*ROW('Sanitation Data'!G181))="","",OFFSET('Sanitation Data'!$G$29,0,10*ROW('Sanitation Data'!G181)))</f>
        <v/>
      </c>
      <c r="DB187" s="300" t="str">
        <f ca="true">+IF(OFFSET('Sanitation Data'!$G$30,0,10*ROW('Sanitation Data'!G181))="","",OFFSET('Sanitation Data'!$G$30,0,10*ROW('Sanitation Data'!G181)))</f>
        <v/>
      </c>
      <c r="DC187" s="300" t="str">
        <f ca="true">+IF(OFFSET('Sanitation Data'!$G$31,0,10*ROW('Sanitation Data'!G181))="","",OFFSET('Sanitation Data'!$G$31,0,10*ROW('Sanitation Data'!G181)))</f>
        <v/>
      </c>
      <c r="DD187" s="300" t="str">
        <f ca="true">+IF(OFFSET('Sanitation Data'!$G$32,0,10*ROW('Sanitation Data'!G181))="","",OFFSET('Sanitation Data'!$G$32,0,10*ROW('Sanitation Data'!G181)))</f>
        <v/>
      </c>
      <c r="DE187" s="300" t="str">
        <f ca="true">+IF(OFFSET('Sanitation Data'!$H$28,0,10*ROW('Sanitation Data'!H181))="","",OFFSET('Sanitation Data'!$H$28,0,10*ROW('Sanitation Data'!H181)))</f>
        <v/>
      </c>
      <c r="DF187" s="300" t="str">
        <f ca="true">+IF(OFFSET('Sanitation Data'!$H$29,0,10*ROW('Sanitation Data'!H181))="","",OFFSET('Sanitation Data'!$H$29,0,10*ROW('Sanitation Data'!H181)))</f>
        <v/>
      </c>
      <c r="DG187" s="300" t="str">
        <f ca="true">+IF(OFFSET('Sanitation Data'!$H$30,0,10*ROW('Sanitation Data'!H181))="","",OFFSET('Sanitation Data'!$H$30,0,10*ROW('Sanitation Data'!H181)))</f>
        <v/>
      </c>
      <c r="DH187" s="300" t="str">
        <f ca="true">+IF(OFFSET('Sanitation Data'!$H$31,0,10*ROW('Sanitation Data'!H181))="","",OFFSET('Sanitation Data'!$H$31,0,10*ROW('Sanitation Data'!H181)))</f>
        <v/>
      </c>
      <c r="DI187" s="300" t="str">
        <f ca="true">+IF(OFFSET('Sanitation Data'!$H$32,0,10*ROW('Sanitation Data'!H181))="","",OFFSET('Sanitation Data'!$H$32,0,10*ROW('Sanitation Data'!H181)))</f>
        <v/>
      </c>
      <c r="DJ187" s="300" t="str">
        <f ca="true">+IF(OFFSET('Sanitation Data'!$I$28,0,10*ROW('Sanitation Data'!I181))="","",OFFSET('Sanitation Data'!$I$28,0,10*ROW('Sanitation Data'!I181)))</f>
        <v/>
      </c>
      <c r="DK187" s="300" t="str">
        <f ca="true">+IF(OFFSET('Sanitation Data'!$I$29,0,10*ROW('Sanitation Data'!I181))="","",OFFSET('Sanitation Data'!$I$29,0,10*ROW('Sanitation Data'!I181)))</f>
        <v/>
      </c>
      <c r="DL187" s="300" t="str">
        <f ca="true">+IF(OFFSET('Sanitation Data'!$I$30,0,10*ROW('Sanitation Data'!I181))="","",OFFSET('Sanitation Data'!$I$30,0,10*ROW('Sanitation Data'!I181)))</f>
        <v/>
      </c>
      <c r="DM187" s="300" t="str">
        <f ca="true">+IF(OFFSET('Sanitation Data'!$I$31,0,10*ROW('Sanitation Data'!I181))="","",OFFSET('Sanitation Data'!$I$31,0,10*ROW('Sanitation Data'!I181)))</f>
        <v/>
      </c>
      <c r="DN187" s="300" t="str">
        <f ca="true">+IF(OFFSET('Sanitation Data'!$I$32,0,10*ROW('Sanitation Data'!I181))="","",OFFSET('Sanitation Data'!$I$32,0,10*ROW('Sanitation Data'!I181)))</f>
        <v/>
      </c>
      <c r="DO187" s="300" t="str">
        <f ca="true">+IF(OFFSET('Hygiene Data'!$D$11,0,10*ROW('Hygiene Data'!D181))="","",OFFSET('Hygiene Data'!$D$11,0,10*ROW('Hygiene Data'!D181)))</f>
        <v/>
      </c>
      <c r="DP187" s="300" t="str">
        <f ca="true">+IF(OFFSET('Hygiene Data'!$D$12,0,10*ROW('Hygiene Data'!D181))="","",OFFSET('Hygiene Data'!$D$12,0,10*ROW('Hygiene Data'!D181)))</f>
        <v/>
      </c>
      <c r="DQ187" s="300" t="str">
        <f ca="true">+IF(OFFSET('Hygiene Data'!$D$13,0,10*ROW('Hygiene Data'!D181))="","",OFFSET('Hygiene Data'!$D$13,0,10*ROW('Hygiene Data'!D181)))</f>
        <v/>
      </c>
      <c r="DR187" s="300" t="str">
        <f ca="true">+IF(OFFSET('Hygiene Data'!$E$11,0,10*ROW('Hygiene Data'!E181))="","",OFFSET('Hygiene Data'!$E$11,0,10*ROW('Hygiene Data'!E181)))</f>
        <v/>
      </c>
      <c r="DS187" s="300" t="str">
        <f ca="true">+IF(OFFSET('Hygiene Data'!$E$12,0,10*ROW('Hygiene Data'!E181))="","",OFFSET('Hygiene Data'!$E$12,0,10*ROW('Hygiene Data'!E181)))</f>
        <v/>
      </c>
      <c r="DT187" s="300" t="str">
        <f ca="true">+IF(OFFSET('Hygiene Data'!$E$13,0,10*ROW('Hygiene Data'!E181))="","",OFFSET('Hygiene Data'!$E$13,0,10*ROW('Hygiene Data'!E181)))</f>
        <v/>
      </c>
      <c r="DU187" s="300" t="str">
        <f ca="true">+IF(OFFSET('Hygiene Data'!$F$11,0,10*ROW('Hygiene Data'!F181))="","",OFFSET('Hygiene Data'!$F$11,0,10*ROW('Hygiene Data'!F181)))</f>
        <v/>
      </c>
      <c r="DV187" s="300" t="str">
        <f ca="true">+IF(OFFSET('Hygiene Data'!$F$12,0,10*ROW('Hygiene Data'!F181))="","",OFFSET('Hygiene Data'!$F$12,0,10*ROW('Hygiene Data'!F181)))</f>
        <v/>
      </c>
      <c r="DW187" s="300" t="str">
        <f ca="true">+IF(OFFSET('Hygiene Data'!$F$13,0,10*ROW('Hygiene Data'!F181))="","",OFFSET('Hygiene Data'!$F$13,0,10*ROW('Hygiene Data'!F181)))</f>
        <v/>
      </c>
      <c r="DX187" s="300" t="str">
        <f ca="true">+IF(OFFSET('Hygiene Data'!$G$11,0,10*ROW('Hygiene Data'!G181))="","",OFFSET('Hygiene Data'!$G$11,0,10*ROW('Hygiene Data'!G181)))</f>
        <v/>
      </c>
      <c r="DY187" s="300" t="str">
        <f ca="true">+IF(OFFSET('Hygiene Data'!$G$12,0,10*ROW('Hygiene Data'!G181))="","",OFFSET('Hygiene Data'!$G$12,0,10*ROW('Hygiene Data'!G181)))</f>
        <v/>
      </c>
      <c r="DZ187" s="300" t="str">
        <f ca="true">+IF(OFFSET('Hygiene Data'!$G$13,0,10*ROW('Hygiene Data'!G181))="","",OFFSET('Hygiene Data'!$G$13,0,10*ROW('Hygiene Data'!G181)))</f>
        <v/>
      </c>
      <c r="EA187" s="300" t="str">
        <f ca="true">+IF(OFFSET('Hygiene Data'!$H$11,0,10*ROW('Hygiene Data'!H181))="","",OFFSET('Hygiene Data'!$H$11,0,10*ROW('Hygiene Data'!H181)))</f>
        <v/>
      </c>
      <c r="EB187" s="300" t="str">
        <f ca="true">+IF(OFFSET('Hygiene Data'!$H$12,0,10*ROW('Hygiene Data'!H181))="","",OFFSET('Hygiene Data'!$H$12,0,10*ROW('Hygiene Data'!H181)))</f>
        <v/>
      </c>
      <c r="EC187" s="300" t="str">
        <f ca="true">+IF(OFFSET('Hygiene Data'!$H$13,0,10*ROW('Hygiene Data'!H181))="","",OFFSET('Hygiene Data'!$H$13,0,10*ROW('Hygiene Data'!H181)))</f>
        <v/>
      </c>
      <c r="ED187" s="300" t="str">
        <f ca="true">+IF(OFFSET('Hygiene Data'!$I$11,0,10*ROW('Hygiene Data'!I181))="","",OFFSET('Hygiene Data'!$I$11,0,10*ROW('Hygiene Data'!I181)))</f>
        <v/>
      </c>
      <c r="EE187" s="300" t="str">
        <f ca="true">+IF(OFFSET('Hygiene Data'!$I$12,0,10*ROW('Hygiene Data'!I181))="","",OFFSET('Hygiene Data'!$I$12,0,10*ROW('Hygiene Data'!I181)))</f>
        <v/>
      </c>
      <c r="EF187" s="300"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57"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0"/>
      <c r="BS188" s="300" t="str">
        <f ca="true">+IF(OFFSET('Water Data'!$D$27,0,10*ROW('Water Data'!D182))="","",OFFSET('Water Data'!$D$27,0,10*ROW('Water Data'!D182)))</f>
        <v/>
      </c>
      <c r="BT188" s="300" t="str">
        <f ca="true">+IF(OFFSET('Water Data'!$D$28,0,10*ROW('Water Data'!D182))="","",OFFSET('Water Data'!$D$28,0,10*ROW('Water Data'!D182)))</f>
        <v/>
      </c>
      <c r="BU188" s="300" t="str">
        <f ca="true">+IF(OFFSET('Water Data'!$D$29,0,10*ROW('Water Data'!D182))="","",OFFSET('Water Data'!$D$29,0,10*ROW('Water Data'!D182)))</f>
        <v/>
      </c>
      <c r="BV188" s="300" t="str">
        <f ca="true">+IF(OFFSET('Water Data'!$E$27,0,10*ROW('Water Data'!E182))="","",OFFSET('Water Data'!$E$27,0,10*ROW('Water Data'!E182)))</f>
        <v/>
      </c>
      <c r="BW188" s="300" t="str">
        <f ca="true">+IF(OFFSET('Water Data'!$E$28,0,10*ROW('Water Data'!E182))="","",OFFSET('Water Data'!$E$28,0,10*ROW('Water Data'!E182)))</f>
        <v/>
      </c>
      <c r="BX188" s="300" t="str">
        <f ca="true">+IF(OFFSET('Water Data'!$E$29,0,10*ROW('Water Data'!E182))="","",OFFSET('Water Data'!$E$29,0,10*ROW('Water Data'!E182)))</f>
        <v/>
      </c>
      <c r="BY188" s="300" t="str">
        <f ca="true">+IF(OFFSET('Water Data'!$F$27,0,10*ROW('Water Data'!F182))="","",OFFSET('Water Data'!$F$27,0,10*ROW('Water Data'!F182)))</f>
        <v/>
      </c>
      <c r="BZ188" s="300" t="str">
        <f ca="true">+IF(OFFSET('Water Data'!$F$28,0,10*ROW('Water Data'!F182))="","",OFFSET('Water Data'!$F$28,0,10*ROW('Water Data'!F182)))</f>
        <v/>
      </c>
      <c r="CA188" s="300" t="str">
        <f ca="true">+IF(OFFSET('Water Data'!$F$29,0,10*ROW('Water Data'!F182))="","",OFFSET('Water Data'!$F$29,0,10*ROW('Water Data'!F182)))</f>
        <v/>
      </c>
      <c r="CB188" s="300" t="str">
        <f ca="true">+IF(OFFSET('Water Data'!$G$27,0,10*ROW('Water Data'!G182))="","",OFFSET('Water Data'!$G$27,0,10*ROW('Water Data'!G182)))</f>
        <v/>
      </c>
      <c r="CC188" s="300" t="str">
        <f ca="true">+IF(OFFSET('Water Data'!$G$28,0,10*ROW('Water Data'!G182))="","",OFFSET('Water Data'!$G$28,0,10*ROW('Water Data'!G182)))</f>
        <v/>
      </c>
      <c r="CD188" s="300" t="str">
        <f ca="true">+IF(OFFSET('Water Data'!$G$29,0,10*ROW('Water Data'!G182))="","",OFFSET('Water Data'!$G$29,0,10*ROW('Water Data'!G182)))</f>
        <v/>
      </c>
      <c r="CE188" s="300" t="str">
        <f ca="true">+IF(OFFSET('Water Data'!$H$27,0,10*ROW('Water Data'!H182))="","",OFFSET('Water Data'!$H$27,0,10*ROW('Water Data'!H182)))</f>
        <v/>
      </c>
      <c r="CF188" s="300" t="str">
        <f ca="true">+IF(OFFSET('Water Data'!$H$28,0,10*ROW('Water Data'!H182))="","",OFFSET('Water Data'!$H$28,0,10*ROW('Water Data'!H182)))</f>
        <v/>
      </c>
      <c r="CG188" s="300" t="str">
        <f ca="true">+IF(OFFSET('Water Data'!$H$29,0,10*ROW('Water Data'!H182))="","",OFFSET('Water Data'!$H$29,0,10*ROW('Water Data'!H182)))</f>
        <v/>
      </c>
      <c r="CH188" s="300" t="str">
        <f ca="true">+IF(OFFSET('Water Data'!$I$27,0,10*ROW('Water Data'!I182))="","",OFFSET('Water Data'!$I$27,0,10*ROW('Water Data'!I182)))</f>
        <v/>
      </c>
      <c r="CI188" s="300" t="str">
        <f ca="true">+IF(OFFSET('Water Data'!$I$28,0,10*ROW('Water Data'!I182))="","",OFFSET('Water Data'!$I$28,0,10*ROW('Water Data'!I182)))</f>
        <v/>
      </c>
      <c r="CJ188" s="300" t="str">
        <f ca="true">+IF(OFFSET('Water Data'!$I$29,0,10*ROW('Water Data'!I182))="","",OFFSET('Water Data'!$I$29,0,10*ROW('Water Data'!I182)))</f>
        <v/>
      </c>
      <c r="CK188" s="300" t="str">
        <f ca="true">+IF(OFFSET('Sanitation Data'!$D$28,0,10*ROW('Sanitation Data'!D182))="","",OFFSET('Sanitation Data'!$D$28,0,10*ROW('Sanitation Data'!D182)))</f>
        <v/>
      </c>
      <c r="CL188" s="300" t="str">
        <f ca="true">+IF(OFFSET('Sanitation Data'!$D$29,0,10*ROW('Sanitation Data'!D182))="","",OFFSET('Sanitation Data'!$D$29,0,10*ROW('Sanitation Data'!D182)))</f>
        <v/>
      </c>
      <c r="CM188" s="300" t="str">
        <f ca="true">+IF(OFFSET('Sanitation Data'!$D$30,0,10*ROW('Sanitation Data'!D182))="","",OFFSET('Sanitation Data'!$D$30,0,10*ROW('Sanitation Data'!D182)))</f>
        <v/>
      </c>
      <c r="CN188" s="300" t="str">
        <f ca="true">+IF(OFFSET('Sanitation Data'!$D$31,0,10*ROW('Sanitation Data'!D182))="","",OFFSET('Sanitation Data'!$D$31,0,10*ROW('Sanitation Data'!D182)))</f>
        <v/>
      </c>
      <c r="CO188" s="300" t="str">
        <f ca="true">+IF(OFFSET('Sanitation Data'!$D$32,0,10*ROW('Sanitation Data'!D182))="","",OFFSET('Sanitation Data'!$D$32,0,10*ROW('Sanitation Data'!D182)))</f>
        <v/>
      </c>
      <c r="CP188" s="300" t="str">
        <f ca="true">+IF(OFFSET('Sanitation Data'!$E$28,0,10*ROW('Sanitation Data'!E182))="","",OFFSET('Sanitation Data'!$E$28,0,10*ROW('Sanitation Data'!E182)))</f>
        <v/>
      </c>
      <c r="CQ188" s="300" t="str">
        <f ca="true">+IF(OFFSET('Sanitation Data'!$E$29,0,10*ROW('Sanitation Data'!E182))="","",OFFSET('Sanitation Data'!$E$29,0,10*ROW('Sanitation Data'!E182)))</f>
        <v/>
      </c>
      <c r="CR188" s="300" t="str">
        <f ca="true">+IF(OFFSET('Sanitation Data'!$E$30,0,10*ROW('Sanitation Data'!E182))="","",OFFSET('Sanitation Data'!$E$30,0,10*ROW('Sanitation Data'!E182)))</f>
        <v/>
      </c>
      <c r="CS188" s="300" t="str">
        <f ca="true">+IF(OFFSET('Sanitation Data'!$E$31,0,10*ROW('Sanitation Data'!E182))="","",OFFSET('Sanitation Data'!$E$31,0,10*ROW('Sanitation Data'!E182)))</f>
        <v/>
      </c>
      <c r="CT188" s="300" t="str">
        <f ca="true">+IF(OFFSET('Sanitation Data'!$E$32,0,10*ROW('Sanitation Data'!E182))="","",OFFSET('Sanitation Data'!$E$32,0,10*ROW('Sanitation Data'!E182)))</f>
        <v/>
      </c>
      <c r="CU188" s="300" t="str">
        <f ca="true">+IF(OFFSET('Sanitation Data'!$F$28,0,10*ROW('Sanitation Data'!F182))="","",OFFSET('Sanitation Data'!$F$28,0,10*ROW('Sanitation Data'!F182)))</f>
        <v/>
      </c>
      <c r="CV188" s="300" t="str">
        <f ca="true">+IF(OFFSET('Sanitation Data'!$F$29,0,10*ROW('Sanitation Data'!F182))="","",OFFSET('Sanitation Data'!$F$29,0,10*ROW('Sanitation Data'!F182)))</f>
        <v/>
      </c>
      <c r="CW188" s="300" t="str">
        <f ca="true">+IF(OFFSET('Sanitation Data'!$F$30,0,10*ROW('Sanitation Data'!F182))="","",OFFSET('Sanitation Data'!$F$30,0,10*ROW('Sanitation Data'!F182)))</f>
        <v/>
      </c>
      <c r="CX188" s="300" t="str">
        <f ca="true">+IF(OFFSET('Sanitation Data'!$F$31,0,10*ROW('Sanitation Data'!F182))="","",OFFSET('Sanitation Data'!$F$31,0,10*ROW('Sanitation Data'!F182)))</f>
        <v/>
      </c>
      <c r="CY188" s="300" t="str">
        <f ca="true">+IF(OFFSET('Sanitation Data'!$F$32,0,10*ROW('Sanitation Data'!F182))="","",OFFSET('Sanitation Data'!$F$32,0,10*ROW('Sanitation Data'!F182)))</f>
        <v/>
      </c>
      <c r="CZ188" s="300" t="str">
        <f ca="true">+IF(OFFSET('Sanitation Data'!$G$28,0,10*ROW('Sanitation Data'!G182))="","",OFFSET('Sanitation Data'!$G$28,0,10*ROW('Sanitation Data'!G182)))</f>
        <v/>
      </c>
      <c r="DA188" s="300" t="str">
        <f ca="true">+IF(OFFSET('Sanitation Data'!$G$29,0,10*ROW('Sanitation Data'!G182))="","",OFFSET('Sanitation Data'!$G$29,0,10*ROW('Sanitation Data'!G182)))</f>
        <v/>
      </c>
      <c r="DB188" s="300" t="str">
        <f ca="true">+IF(OFFSET('Sanitation Data'!$G$30,0,10*ROW('Sanitation Data'!G182))="","",OFFSET('Sanitation Data'!$G$30,0,10*ROW('Sanitation Data'!G182)))</f>
        <v/>
      </c>
      <c r="DC188" s="300" t="str">
        <f ca="true">+IF(OFFSET('Sanitation Data'!$G$31,0,10*ROW('Sanitation Data'!G182))="","",OFFSET('Sanitation Data'!$G$31,0,10*ROW('Sanitation Data'!G182)))</f>
        <v/>
      </c>
      <c r="DD188" s="300" t="str">
        <f ca="true">+IF(OFFSET('Sanitation Data'!$G$32,0,10*ROW('Sanitation Data'!G182))="","",OFFSET('Sanitation Data'!$G$32,0,10*ROW('Sanitation Data'!G182)))</f>
        <v/>
      </c>
      <c r="DE188" s="300" t="str">
        <f ca="true">+IF(OFFSET('Sanitation Data'!$H$28,0,10*ROW('Sanitation Data'!H182))="","",OFFSET('Sanitation Data'!$H$28,0,10*ROW('Sanitation Data'!H182)))</f>
        <v/>
      </c>
      <c r="DF188" s="300" t="str">
        <f ca="true">+IF(OFFSET('Sanitation Data'!$H$29,0,10*ROW('Sanitation Data'!H182))="","",OFFSET('Sanitation Data'!$H$29,0,10*ROW('Sanitation Data'!H182)))</f>
        <v/>
      </c>
      <c r="DG188" s="300" t="str">
        <f ca="true">+IF(OFFSET('Sanitation Data'!$H$30,0,10*ROW('Sanitation Data'!H182))="","",OFFSET('Sanitation Data'!$H$30,0,10*ROW('Sanitation Data'!H182)))</f>
        <v/>
      </c>
      <c r="DH188" s="300" t="str">
        <f ca="true">+IF(OFFSET('Sanitation Data'!$H$31,0,10*ROW('Sanitation Data'!H182))="","",OFFSET('Sanitation Data'!$H$31,0,10*ROW('Sanitation Data'!H182)))</f>
        <v/>
      </c>
      <c r="DI188" s="300" t="str">
        <f ca="true">+IF(OFFSET('Sanitation Data'!$H$32,0,10*ROW('Sanitation Data'!H182))="","",OFFSET('Sanitation Data'!$H$32,0,10*ROW('Sanitation Data'!H182)))</f>
        <v/>
      </c>
      <c r="DJ188" s="300" t="str">
        <f ca="true">+IF(OFFSET('Sanitation Data'!$I$28,0,10*ROW('Sanitation Data'!I182))="","",OFFSET('Sanitation Data'!$I$28,0,10*ROW('Sanitation Data'!I182)))</f>
        <v/>
      </c>
      <c r="DK188" s="300" t="str">
        <f ca="true">+IF(OFFSET('Sanitation Data'!$I$29,0,10*ROW('Sanitation Data'!I182))="","",OFFSET('Sanitation Data'!$I$29,0,10*ROW('Sanitation Data'!I182)))</f>
        <v/>
      </c>
      <c r="DL188" s="300" t="str">
        <f ca="true">+IF(OFFSET('Sanitation Data'!$I$30,0,10*ROW('Sanitation Data'!I182))="","",OFFSET('Sanitation Data'!$I$30,0,10*ROW('Sanitation Data'!I182)))</f>
        <v/>
      </c>
      <c r="DM188" s="300" t="str">
        <f ca="true">+IF(OFFSET('Sanitation Data'!$I$31,0,10*ROW('Sanitation Data'!I182))="","",OFFSET('Sanitation Data'!$I$31,0,10*ROW('Sanitation Data'!I182)))</f>
        <v/>
      </c>
      <c r="DN188" s="300" t="str">
        <f ca="true">+IF(OFFSET('Sanitation Data'!$I$32,0,10*ROW('Sanitation Data'!I182))="","",OFFSET('Sanitation Data'!$I$32,0,10*ROW('Sanitation Data'!I182)))</f>
        <v/>
      </c>
      <c r="DO188" s="300" t="str">
        <f ca="true">+IF(OFFSET('Hygiene Data'!$D$11,0,10*ROW('Hygiene Data'!D182))="","",OFFSET('Hygiene Data'!$D$11,0,10*ROW('Hygiene Data'!D182)))</f>
        <v/>
      </c>
      <c r="DP188" s="300" t="str">
        <f ca="true">+IF(OFFSET('Hygiene Data'!$D$12,0,10*ROW('Hygiene Data'!D182))="","",OFFSET('Hygiene Data'!$D$12,0,10*ROW('Hygiene Data'!D182)))</f>
        <v/>
      </c>
      <c r="DQ188" s="300" t="str">
        <f ca="true">+IF(OFFSET('Hygiene Data'!$D$13,0,10*ROW('Hygiene Data'!D182))="","",OFFSET('Hygiene Data'!$D$13,0,10*ROW('Hygiene Data'!D182)))</f>
        <v/>
      </c>
      <c r="DR188" s="300" t="str">
        <f ca="true">+IF(OFFSET('Hygiene Data'!$E$11,0,10*ROW('Hygiene Data'!E182))="","",OFFSET('Hygiene Data'!$E$11,0,10*ROW('Hygiene Data'!E182)))</f>
        <v/>
      </c>
      <c r="DS188" s="300" t="str">
        <f ca="true">+IF(OFFSET('Hygiene Data'!$E$12,0,10*ROW('Hygiene Data'!E182))="","",OFFSET('Hygiene Data'!$E$12,0,10*ROW('Hygiene Data'!E182)))</f>
        <v/>
      </c>
      <c r="DT188" s="300" t="str">
        <f ca="true">+IF(OFFSET('Hygiene Data'!$E$13,0,10*ROW('Hygiene Data'!E182))="","",OFFSET('Hygiene Data'!$E$13,0,10*ROW('Hygiene Data'!E182)))</f>
        <v/>
      </c>
      <c r="DU188" s="300" t="str">
        <f ca="true">+IF(OFFSET('Hygiene Data'!$F$11,0,10*ROW('Hygiene Data'!F182))="","",OFFSET('Hygiene Data'!$F$11,0,10*ROW('Hygiene Data'!F182)))</f>
        <v/>
      </c>
      <c r="DV188" s="300" t="str">
        <f ca="true">+IF(OFFSET('Hygiene Data'!$F$12,0,10*ROW('Hygiene Data'!F182))="","",OFFSET('Hygiene Data'!$F$12,0,10*ROW('Hygiene Data'!F182)))</f>
        <v/>
      </c>
      <c r="DW188" s="300" t="str">
        <f ca="true">+IF(OFFSET('Hygiene Data'!$F$13,0,10*ROW('Hygiene Data'!F182))="","",OFFSET('Hygiene Data'!$F$13,0,10*ROW('Hygiene Data'!F182)))</f>
        <v/>
      </c>
      <c r="DX188" s="300" t="str">
        <f ca="true">+IF(OFFSET('Hygiene Data'!$G$11,0,10*ROW('Hygiene Data'!G182))="","",OFFSET('Hygiene Data'!$G$11,0,10*ROW('Hygiene Data'!G182)))</f>
        <v/>
      </c>
      <c r="DY188" s="300" t="str">
        <f ca="true">+IF(OFFSET('Hygiene Data'!$G$12,0,10*ROW('Hygiene Data'!G182))="","",OFFSET('Hygiene Data'!$G$12,0,10*ROW('Hygiene Data'!G182)))</f>
        <v/>
      </c>
      <c r="DZ188" s="300" t="str">
        <f ca="true">+IF(OFFSET('Hygiene Data'!$G$13,0,10*ROW('Hygiene Data'!G182))="","",OFFSET('Hygiene Data'!$G$13,0,10*ROW('Hygiene Data'!G182)))</f>
        <v/>
      </c>
      <c r="EA188" s="300" t="str">
        <f ca="true">+IF(OFFSET('Hygiene Data'!$H$11,0,10*ROW('Hygiene Data'!H182))="","",OFFSET('Hygiene Data'!$H$11,0,10*ROW('Hygiene Data'!H182)))</f>
        <v/>
      </c>
      <c r="EB188" s="300" t="str">
        <f ca="true">+IF(OFFSET('Hygiene Data'!$H$12,0,10*ROW('Hygiene Data'!H182))="","",OFFSET('Hygiene Data'!$H$12,0,10*ROW('Hygiene Data'!H182)))</f>
        <v/>
      </c>
      <c r="EC188" s="300" t="str">
        <f ca="true">+IF(OFFSET('Hygiene Data'!$H$13,0,10*ROW('Hygiene Data'!H182))="","",OFFSET('Hygiene Data'!$H$13,0,10*ROW('Hygiene Data'!H182)))</f>
        <v/>
      </c>
      <c r="ED188" s="300" t="str">
        <f ca="true">+IF(OFFSET('Hygiene Data'!$I$11,0,10*ROW('Hygiene Data'!I182))="","",OFFSET('Hygiene Data'!$I$11,0,10*ROW('Hygiene Data'!I182)))</f>
        <v/>
      </c>
      <c r="EE188" s="300" t="str">
        <f ca="true">+IF(OFFSET('Hygiene Data'!$I$12,0,10*ROW('Hygiene Data'!I182))="","",OFFSET('Hygiene Data'!$I$12,0,10*ROW('Hygiene Data'!I182)))</f>
        <v/>
      </c>
      <c r="EF188" s="300"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57"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0"/>
      <c r="BS189" s="300" t="str">
        <f ca="true">+IF(OFFSET('Water Data'!$D$27,0,10*ROW('Water Data'!D183))="","",OFFSET('Water Data'!$D$27,0,10*ROW('Water Data'!D183)))</f>
        <v/>
      </c>
      <c r="BT189" s="300" t="str">
        <f ca="true">+IF(OFFSET('Water Data'!$D$28,0,10*ROW('Water Data'!D183))="","",OFFSET('Water Data'!$D$28,0,10*ROW('Water Data'!D183)))</f>
        <v/>
      </c>
      <c r="BU189" s="300" t="str">
        <f ca="true">+IF(OFFSET('Water Data'!$D$29,0,10*ROW('Water Data'!D183))="","",OFFSET('Water Data'!$D$29,0,10*ROW('Water Data'!D183)))</f>
        <v/>
      </c>
      <c r="BV189" s="300" t="str">
        <f ca="true">+IF(OFFSET('Water Data'!$E$27,0,10*ROW('Water Data'!E183))="","",OFFSET('Water Data'!$E$27,0,10*ROW('Water Data'!E183)))</f>
        <v/>
      </c>
      <c r="BW189" s="300" t="str">
        <f ca="true">+IF(OFFSET('Water Data'!$E$28,0,10*ROW('Water Data'!E183))="","",OFFSET('Water Data'!$E$28,0,10*ROW('Water Data'!E183)))</f>
        <v/>
      </c>
      <c r="BX189" s="300" t="str">
        <f ca="true">+IF(OFFSET('Water Data'!$E$29,0,10*ROW('Water Data'!E183))="","",OFFSET('Water Data'!$E$29,0,10*ROW('Water Data'!E183)))</f>
        <v/>
      </c>
      <c r="BY189" s="300" t="str">
        <f ca="true">+IF(OFFSET('Water Data'!$F$27,0,10*ROW('Water Data'!F183))="","",OFFSET('Water Data'!$F$27,0,10*ROW('Water Data'!F183)))</f>
        <v/>
      </c>
      <c r="BZ189" s="300" t="str">
        <f ca="true">+IF(OFFSET('Water Data'!$F$28,0,10*ROW('Water Data'!F183))="","",OFFSET('Water Data'!$F$28,0,10*ROW('Water Data'!F183)))</f>
        <v/>
      </c>
      <c r="CA189" s="300" t="str">
        <f ca="true">+IF(OFFSET('Water Data'!$F$29,0,10*ROW('Water Data'!F183))="","",OFFSET('Water Data'!$F$29,0,10*ROW('Water Data'!F183)))</f>
        <v/>
      </c>
      <c r="CB189" s="300" t="str">
        <f ca="true">+IF(OFFSET('Water Data'!$G$27,0,10*ROW('Water Data'!G183))="","",OFFSET('Water Data'!$G$27,0,10*ROW('Water Data'!G183)))</f>
        <v/>
      </c>
      <c r="CC189" s="300" t="str">
        <f ca="true">+IF(OFFSET('Water Data'!$G$28,0,10*ROW('Water Data'!G183))="","",OFFSET('Water Data'!$G$28,0,10*ROW('Water Data'!G183)))</f>
        <v/>
      </c>
      <c r="CD189" s="300" t="str">
        <f ca="true">+IF(OFFSET('Water Data'!$G$29,0,10*ROW('Water Data'!G183))="","",OFFSET('Water Data'!$G$29,0,10*ROW('Water Data'!G183)))</f>
        <v/>
      </c>
      <c r="CE189" s="300" t="str">
        <f ca="true">+IF(OFFSET('Water Data'!$H$27,0,10*ROW('Water Data'!H183))="","",OFFSET('Water Data'!$H$27,0,10*ROW('Water Data'!H183)))</f>
        <v/>
      </c>
      <c r="CF189" s="300" t="str">
        <f ca="true">+IF(OFFSET('Water Data'!$H$28,0,10*ROW('Water Data'!H183))="","",OFFSET('Water Data'!$H$28,0,10*ROW('Water Data'!H183)))</f>
        <v/>
      </c>
      <c r="CG189" s="300" t="str">
        <f ca="true">+IF(OFFSET('Water Data'!$H$29,0,10*ROW('Water Data'!H183))="","",OFFSET('Water Data'!$H$29,0,10*ROW('Water Data'!H183)))</f>
        <v/>
      </c>
      <c r="CH189" s="300" t="str">
        <f ca="true">+IF(OFFSET('Water Data'!$I$27,0,10*ROW('Water Data'!I183))="","",OFFSET('Water Data'!$I$27,0,10*ROW('Water Data'!I183)))</f>
        <v/>
      </c>
      <c r="CI189" s="300" t="str">
        <f ca="true">+IF(OFFSET('Water Data'!$I$28,0,10*ROW('Water Data'!I183))="","",OFFSET('Water Data'!$I$28,0,10*ROW('Water Data'!I183)))</f>
        <v/>
      </c>
      <c r="CJ189" s="300" t="str">
        <f ca="true">+IF(OFFSET('Water Data'!$I$29,0,10*ROW('Water Data'!I183))="","",OFFSET('Water Data'!$I$29,0,10*ROW('Water Data'!I183)))</f>
        <v/>
      </c>
      <c r="CK189" s="300" t="str">
        <f ca="true">+IF(OFFSET('Sanitation Data'!$D$28,0,10*ROW('Sanitation Data'!D183))="","",OFFSET('Sanitation Data'!$D$28,0,10*ROW('Sanitation Data'!D183)))</f>
        <v/>
      </c>
      <c r="CL189" s="300" t="str">
        <f ca="true">+IF(OFFSET('Sanitation Data'!$D$29,0,10*ROW('Sanitation Data'!D183))="","",OFFSET('Sanitation Data'!$D$29,0,10*ROW('Sanitation Data'!D183)))</f>
        <v/>
      </c>
      <c r="CM189" s="300" t="str">
        <f ca="true">+IF(OFFSET('Sanitation Data'!$D$30,0,10*ROW('Sanitation Data'!D183))="","",OFFSET('Sanitation Data'!$D$30,0,10*ROW('Sanitation Data'!D183)))</f>
        <v/>
      </c>
      <c r="CN189" s="300" t="str">
        <f ca="true">+IF(OFFSET('Sanitation Data'!$D$31,0,10*ROW('Sanitation Data'!D183))="","",OFFSET('Sanitation Data'!$D$31,0,10*ROW('Sanitation Data'!D183)))</f>
        <v/>
      </c>
      <c r="CO189" s="300" t="str">
        <f ca="true">+IF(OFFSET('Sanitation Data'!$D$32,0,10*ROW('Sanitation Data'!D183))="","",OFFSET('Sanitation Data'!$D$32,0,10*ROW('Sanitation Data'!D183)))</f>
        <v/>
      </c>
      <c r="CP189" s="300" t="str">
        <f ca="true">+IF(OFFSET('Sanitation Data'!$E$28,0,10*ROW('Sanitation Data'!E183))="","",OFFSET('Sanitation Data'!$E$28,0,10*ROW('Sanitation Data'!E183)))</f>
        <v/>
      </c>
      <c r="CQ189" s="300" t="str">
        <f ca="true">+IF(OFFSET('Sanitation Data'!$E$29,0,10*ROW('Sanitation Data'!E183))="","",OFFSET('Sanitation Data'!$E$29,0,10*ROW('Sanitation Data'!E183)))</f>
        <v/>
      </c>
      <c r="CR189" s="300" t="str">
        <f ca="true">+IF(OFFSET('Sanitation Data'!$E$30,0,10*ROW('Sanitation Data'!E183))="","",OFFSET('Sanitation Data'!$E$30,0,10*ROW('Sanitation Data'!E183)))</f>
        <v/>
      </c>
      <c r="CS189" s="300" t="str">
        <f ca="true">+IF(OFFSET('Sanitation Data'!$E$31,0,10*ROW('Sanitation Data'!E183))="","",OFFSET('Sanitation Data'!$E$31,0,10*ROW('Sanitation Data'!E183)))</f>
        <v/>
      </c>
      <c r="CT189" s="300" t="str">
        <f ca="true">+IF(OFFSET('Sanitation Data'!$E$32,0,10*ROW('Sanitation Data'!E183))="","",OFFSET('Sanitation Data'!$E$32,0,10*ROW('Sanitation Data'!E183)))</f>
        <v/>
      </c>
      <c r="CU189" s="300" t="str">
        <f ca="true">+IF(OFFSET('Sanitation Data'!$F$28,0,10*ROW('Sanitation Data'!F183))="","",OFFSET('Sanitation Data'!$F$28,0,10*ROW('Sanitation Data'!F183)))</f>
        <v/>
      </c>
      <c r="CV189" s="300" t="str">
        <f ca="true">+IF(OFFSET('Sanitation Data'!$F$29,0,10*ROW('Sanitation Data'!F183))="","",OFFSET('Sanitation Data'!$F$29,0,10*ROW('Sanitation Data'!F183)))</f>
        <v/>
      </c>
      <c r="CW189" s="300" t="str">
        <f ca="true">+IF(OFFSET('Sanitation Data'!$F$30,0,10*ROW('Sanitation Data'!F183))="","",OFFSET('Sanitation Data'!$F$30,0,10*ROW('Sanitation Data'!F183)))</f>
        <v/>
      </c>
      <c r="CX189" s="300" t="str">
        <f ca="true">+IF(OFFSET('Sanitation Data'!$F$31,0,10*ROW('Sanitation Data'!F183))="","",OFFSET('Sanitation Data'!$F$31,0,10*ROW('Sanitation Data'!F183)))</f>
        <v/>
      </c>
      <c r="CY189" s="300" t="str">
        <f ca="true">+IF(OFFSET('Sanitation Data'!$F$32,0,10*ROW('Sanitation Data'!F183))="","",OFFSET('Sanitation Data'!$F$32,0,10*ROW('Sanitation Data'!F183)))</f>
        <v/>
      </c>
      <c r="CZ189" s="300" t="str">
        <f ca="true">+IF(OFFSET('Sanitation Data'!$G$28,0,10*ROW('Sanitation Data'!G183))="","",OFFSET('Sanitation Data'!$G$28,0,10*ROW('Sanitation Data'!G183)))</f>
        <v/>
      </c>
      <c r="DA189" s="300" t="str">
        <f ca="true">+IF(OFFSET('Sanitation Data'!$G$29,0,10*ROW('Sanitation Data'!G183))="","",OFFSET('Sanitation Data'!$G$29,0,10*ROW('Sanitation Data'!G183)))</f>
        <v/>
      </c>
      <c r="DB189" s="300" t="str">
        <f ca="true">+IF(OFFSET('Sanitation Data'!$G$30,0,10*ROW('Sanitation Data'!G183))="","",OFFSET('Sanitation Data'!$G$30,0,10*ROW('Sanitation Data'!G183)))</f>
        <v/>
      </c>
      <c r="DC189" s="300" t="str">
        <f ca="true">+IF(OFFSET('Sanitation Data'!$G$31,0,10*ROW('Sanitation Data'!G183))="","",OFFSET('Sanitation Data'!$G$31,0,10*ROW('Sanitation Data'!G183)))</f>
        <v/>
      </c>
      <c r="DD189" s="300" t="str">
        <f ca="true">+IF(OFFSET('Sanitation Data'!$G$32,0,10*ROW('Sanitation Data'!G183))="","",OFFSET('Sanitation Data'!$G$32,0,10*ROW('Sanitation Data'!G183)))</f>
        <v/>
      </c>
      <c r="DE189" s="300" t="str">
        <f ca="true">+IF(OFFSET('Sanitation Data'!$H$28,0,10*ROW('Sanitation Data'!H183))="","",OFFSET('Sanitation Data'!$H$28,0,10*ROW('Sanitation Data'!H183)))</f>
        <v/>
      </c>
      <c r="DF189" s="300" t="str">
        <f ca="true">+IF(OFFSET('Sanitation Data'!$H$29,0,10*ROW('Sanitation Data'!H183))="","",OFFSET('Sanitation Data'!$H$29,0,10*ROW('Sanitation Data'!H183)))</f>
        <v/>
      </c>
      <c r="DG189" s="300" t="str">
        <f ca="true">+IF(OFFSET('Sanitation Data'!$H$30,0,10*ROW('Sanitation Data'!H183))="","",OFFSET('Sanitation Data'!$H$30,0,10*ROW('Sanitation Data'!H183)))</f>
        <v/>
      </c>
      <c r="DH189" s="300" t="str">
        <f ca="true">+IF(OFFSET('Sanitation Data'!$H$31,0,10*ROW('Sanitation Data'!H183))="","",OFFSET('Sanitation Data'!$H$31,0,10*ROW('Sanitation Data'!H183)))</f>
        <v/>
      </c>
      <c r="DI189" s="300" t="str">
        <f ca="true">+IF(OFFSET('Sanitation Data'!$H$32,0,10*ROW('Sanitation Data'!H183))="","",OFFSET('Sanitation Data'!$H$32,0,10*ROW('Sanitation Data'!H183)))</f>
        <v/>
      </c>
      <c r="DJ189" s="300" t="str">
        <f ca="true">+IF(OFFSET('Sanitation Data'!$I$28,0,10*ROW('Sanitation Data'!I183))="","",OFFSET('Sanitation Data'!$I$28,0,10*ROW('Sanitation Data'!I183)))</f>
        <v/>
      </c>
      <c r="DK189" s="300" t="str">
        <f ca="true">+IF(OFFSET('Sanitation Data'!$I$29,0,10*ROW('Sanitation Data'!I183))="","",OFFSET('Sanitation Data'!$I$29,0,10*ROW('Sanitation Data'!I183)))</f>
        <v/>
      </c>
      <c r="DL189" s="300" t="str">
        <f ca="true">+IF(OFFSET('Sanitation Data'!$I$30,0,10*ROW('Sanitation Data'!I183))="","",OFFSET('Sanitation Data'!$I$30,0,10*ROW('Sanitation Data'!I183)))</f>
        <v/>
      </c>
      <c r="DM189" s="300" t="str">
        <f ca="true">+IF(OFFSET('Sanitation Data'!$I$31,0,10*ROW('Sanitation Data'!I183))="","",OFFSET('Sanitation Data'!$I$31,0,10*ROW('Sanitation Data'!I183)))</f>
        <v/>
      </c>
      <c r="DN189" s="300" t="str">
        <f ca="true">+IF(OFFSET('Sanitation Data'!$I$32,0,10*ROW('Sanitation Data'!I183))="","",OFFSET('Sanitation Data'!$I$32,0,10*ROW('Sanitation Data'!I183)))</f>
        <v/>
      </c>
      <c r="DO189" s="300" t="str">
        <f ca="true">+IF(OFFSET('Hygiene Data'!$D$11,0,10*ROW('Hygiene Data'!D183))="","",OFFSET('Hygiene Data'!$D$11,0,10*ROW('Hygiene Data'!D183)))</f>
        <v/>
      </c>
      <c r="DP189" s="300" t="str">
        <f ca="true">+IF(OFFSET('Hygiene Data'!$D$12,0,10*ROW('Hygiene Data'!D183))="","",OFFSET('Hygiene Data'!$D$12,0,10*ROW('Hygiene Data'!D183)))</f>
        <v/>
      </c>
      <c r="DQ189" s="300" t="str">
        <f ca="true">+IF(OFFSET('Hygiene Data'!$D$13,0,10*ROW('Hygiene Data'!D183))="","",OFFSET('Hygiene Data'!$D$13,0,10*ROW('Hygiene Data'!D183)))</f>
        <v/>
      </c>
      <c r="DR189" s="300" t="str">
        <f ca="true">+IF(OFFSET('Hygiene Data'!$E$11,0,10*ROW('Hygiene Data'!E183))="","",OFFSET('Hygiene Data'!$E$11,0,10*ROW('Hygiene Data'!E183)))</f>
        <v/>
      </c>
      <c r="DS189" s="300" t="str">
        <f ca="true">+IF(OFFSET('Hygiene Data'!$E$12,0,10*ROW('Hygiene Data'!E183))="","",OFFSET('Hygiene Data'!$E$12,0,10*ROW('Hygiene Data'!E183)))</f>
        <v/>
      </c>
      <c r="DT189" s="300" t="str">
        <f ca="true">+IF(OFFSET('Hygiene Data'!$E$13,0,10*ROW('Hygiene Data'!E183))="","",OFFSET('Hygiene Data'!$E$13,0,10*ROW('Hygiene Data'!E183)))</f>
        <v/>
      </c>
      <c r="DU189" s="300" t="str">
        <f ca="true">+IF(OFFSET('Hygiene Data'!$F$11,0,10*ROW('Hygiene Data'!F183))="","",OFFSET('Hygiene Data'!$F$11,0,10*ROW('Hygiene Data'!F183)))</f>
        <v/>
      </c>
      <c r="DV189" s="300" t="str">
        <f ca="true">+IF(OFFSET('Hygiene Data'!$F$12,0,10*ROW('Hygiene Data'!F183))="","",OFFSET('Hygiene Data'!$F$12,0,10*ROW('Hygiene Data'!F183)))</f>
        <v/>
      </c>
      <c r="DW189" s="300" t="str">
        <f ca="true">+IF(OFFSET('Hygiene Data'!$F$13,0,10*ROW('Hygiene Data'!F183))="","",OFFSET('Hygiene Data'!$F$13,0,10*ROW('Hygiene Data'!F183)))</f>
        <v/>
      </c>
      <c r="DX189" s="300" t="str">
        <f ca="true">+IF(OFFSET('Hygiene Data'!$G$11,0,10*ROW('Hygiene Data'!G183))="","",OFFSET('Hygiene Data'!$G$11,0,10*ROW('Hygiene Data'!G183)))</f>
        <v/>
      </c>
      <c r="DY189" s="300" t="str">
        <f ca="true">+IF(OFFSET('Hygiene Data'!$G$12,0,10*ROW('Hygiene Data'!G183))="","",OFFSET('Hygiene Data'!$G$12,0,10*ROW('Hygiene Data'!G183)))</f>
        <v/>
      </c>
      <c r="DZ189" s="300" t="str">
        <f ca="true">+IF(OFFSET('Hygiene Data'!$G$13,0,10*ROW('Hygiene Data'!G183))="","",OFFSET('Hygiene Data'!$G$13,0,10*ROW('Hygiene Data'!G183)))</f>
        <v/>
      </c>
      <c r="EA189" s="300" t="str">
        <f ca="true">+IF(OFFSET('Hygiene Data'!$H$11,0,10*ROW('Hygiene Data'!H183))="","",OFFSET('Hygiene Data'!$H$11,0,10*ROW('Hygiene Data'!H183)))</f>
        <v/>
      </c>
      <c r="EB189" s="300" t="str">
        <f ca="true">+IF(OFFSET('Hygiene Data'!$H$12,0,10*ROW('Hygiene Data'!H183))="","",OFFSET('Hygiene Data'!$H$12,0,10*ROW('Hygiene Data'!H183)))</f>
        <v/>
      </c>
      <c r="EC189" s="300" t="str">
        <f ca="true">+IF(OFFSET('Hygiene Data'!$H$13,0,10*ROW('Hygiene Data'!H183))="","",OFFSET('Hygiene Data'!$H$13,0,10*ROW('Hygiene Data'!H183)))</f>
        <v/>
      </c>
      <c r="ED189" s="300" t="str">
        <f ca="true">+IF(OFFSET('Hygiene Data'!$I$11,0,10*ROW('Hygiene Data'!I183))="","",OFFSET('Hygiene Data'!$I$11,0,10*ROW('Hygiene Data'!I183)))</f>
        <v/>
      </c>
      <c r="EE189" s="300" t="str">
        <f ca="true">+IF(OFFSET('Hygiene Data'!$I$12,0,10*ROW('Hygiene Data'!I183))="","",OFFSET('Hygiene Data'!$I$12,0,10*ROW('Hygiene Data'!I183)))</f>
        <v/>
      </c>
      <c r="EF189" s="300"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57"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0"/>
      <c r="BS190" s="300" t="str">
        <f ca="true">+IF(OFFSET('Water Data'!$D$27,0,10*ROW('Water Data'!D184))="","",OFFSET('Water Data'!$D$27,0,10*ROW('Water Data'!D184)))</f>
        <v/>
      </c>
      <c r="BT190" s="300" t="str">
        <f ca="true">+IF(OFFSET('Water Data'!$D$28,0,10*ROW('Water Data'!D184))="","",OFFSET('Water Data'!$D$28,0,10*ROW('Water Data'!D184)))</f>
        <v/>
      </c>
      <c r="BU190" s="300" t="str">
        <f ca="true">+IF(OFFSET('Water Data'!$D$29,0,10*ROW('Water Data'!D184))="","",OFFSET('Water Data'!$D$29,0,10*ROW('Water Data'!D184)))</f>
        <v/>
      </c>
      <c r="BV190" s="300" t="str">
        <f ca="true">+IF(OFFSET('Water Data'!$E$27,0,10*ROW('Water Data'!E184))="","",OFFSET('Water Data'!$E$27,0,10*ROW('Water Data'!E184)))</f>
        <v/>
      </c>
      <c r="BW190" s="300" t="str">
        <f ca="true">+IF(OFFSET('Water Data'!$E$28,0,10*ROW('Water Data'!E184))="","",OFFSET('Water Data'!$E$28,0,10*ROW('Water Data'!E184)))</f>
        <v/>
      </c>
      <c r="BX190" s="300" t="str">
        <f ca="true">+IF(OFFSET('Water Data'!$E$29,0,10*ROW('Water Data'!E184))="","",OFFSET('Water Data'!$E$29,0,10*ROW('Water Data'!E184)))</f>
        <v/>
      </c>
      <c r="BY190" s="300" t="str">
        <f ca="true">+IF(OFFSET('Water Data'!$F$27,0,10*ROW('Water Data'!F184))="","",OFFSET('Water Data'!$F$27,0,10*ROW('Water Data'!F184)))</f>
        <v/>
      </c>
      <c r="BZ190" s="300" t="str">
        <f ca="true">+IF(OFFSET('Water Data'!$F$28,0,10*ROW('Water Data'!F184))="","",OFFSET('Water Data'!$F$28,0,10*ROW('Water Data'!F184)))</f>
        <v/>
      </c>
      <c r="CA190" s="300" t="str">
        <f ca="true">+IF(OFFSET('Water Data'!$F$29,0,10*ROW('Water Data'!F184))="","",OFFSET('Water Data'!$F$29,0,10*ROW('Water Data'!F184)))</f>
        <v/>
      </c>
      <c r="CB190" s="300" t="str">
        <f ca="true">+IF(OFFSET('Water Data'!$G$27,0,10*ROW('Water Data'!G184))="","",OFFSET('Water Data'!$G$27,0,10*ROW('Water Data'!G184)))</f>
        <v/>
      </c>
      <c r="CC190" s="300" t="str">
        <f ca="true">+IF(OFFSET('Water Data'!$G$28,0,10*ROW('Water Data'!G184))="","",OFFSET('Water Data'!$G$28,0,10*ROW('Water Data'!G184)))</f>
        <v/>
      </c>
      <c r="CD190" s="300" t="str">
        <f ca="true">+IF(OFFSET('Water Data'!$G$29,0,10*ROW('Water Data'!G184))="","",OFFSET('Water Data'!$G$29,0,10*ROW('Water Data'!G184)))</f>
        <v/>
      </c>
      <c r="CE190" s="300" t="str">
        <f ca="true">+IF(OFFSET('Water Data'!$H$27,0,10*ROW('Water Data'!H184))="","",OFFSET('Water Data'!$H$27,0,10*ROW('Water Data'!H184)))</f>
        <v/>
      </c>
      <c r="CF190" s="300" t="str">
        <f ca="true">+IF(OFFSET('Water Data'!$H$28,0,10*ROW('Water Data'!H184))="","",OFFSET('Water Data'!$H$28,0,10*ROW('Water Data'!H184)))</f>
        <v/>
      </c>
      <c r="CG190" s="300" t="str">
        <f ca="true">+IF(OFFSET('Water Data'!$H$29,0,10*ROW('Water Data'!H184))="","",OFFSET('Water Data'!$H$29,0,10*ROW('Water Data'!H184)))</f>
        <v/>
      </c>
      <c r="CH190" s="300" t="str">
        <f ca="true">+IF(OFFSET('Water Data'!$I$27,0,10*ROW('Water Data'!I184))="","",OFFSET('Water Data'!$I$27,0,10*ROW('Water Data'!I184)))</f>
        <v/>
      </c>
      <c r="CI190" s="300" t="str">
        <f ca="true">+IF(OFFSET('Water Data'!$I$28,0,10*ROW('Water Data'!I184))="","",OFFSET('Water Data'!$I$28,0,10*ROW('Water Data'!I184)))</f>
        <v/>
      </c>
      <c r="CJ190" s="300" t="str">
        <f ca="true">+IF(OFFSET('Water Data'!$I$29,0,10*ROW('Water Data'!I184))="","",OFFSET('Water Data'!$I$29,0,10*ROW('Water Data'!I184)))</f>
        <v/>
      </c>
      <c r="CK190" s="300" t="str">
        <f ca="true">+IF(OFFSET('Sanitation Data'!$D$28,0,10*ROW('Sanitation Data'!D184))="","",OFFSET('Sanitation Data'!$D$28,0,10*ROW('Sanitation Data'!D184)))</f>
        <v/>
      </c>
      <c r="CL190" s="300" t="str">
        <f ca="true">+IF(OFFSET('Sanitation Data'!$D$29,0,10*ROW('Sanitation Data'!D184))="","",OFFSET('Sanitation Data'!$D$29,0,10*ROW('Sanitation Data'!D184)))</f>
        <v/>
      </c>
      <c r="CM190" s="300" t="str">
        <f ca="true">+IF(OFFSET('Sanitation Data'!$D$30,0,10*ROW('Sanitation Data'!D184))="","",OFFSET('Sanitation Data'!$D$30,0,10*ROW('Sanitation Data'!D184)))</f>
        <v/>
      </c>
      <c r="CN190" s="300" t="str">
        <f ca="true">+IF(OFFSET('Sanitation Data'!$D$31,0,10*ROW('Sanitation Data'!D184))="","",OFFSET('Sanitation Data'!$D$31,0,10*ROW('Sanitation Data'!D184)))</f>
        <v/>
      </c>
      <c r="CO190" s="300" t="str">
        <f ca="true">+IF(OFFSET('Sanitation Data'!$D$32,0,10*ROW('Sanitation Data'!D184))="","",OFFSET('Sanitation Data'!$D$32,0,10*ROW('Sanitation Data'!D184)))</f>
        <v/>
      </c>
      <c r="CP190" s="300" t="str">
        <f ca="true">+IF(OFFSET('Sanitation Data'!$E$28,0,10*ROW('Sanitation Data'!E184))="","",OFFSET('Sanitation Data'!$E$28,0,10*ROW('Sanitation Data'!E184)))</f>
        <v/>
      </c>
      <c r="CQ190" s="300" t="str">
        <f ca="true">+IF(OFFSET('Sanitation Data'!$E$29,0,10*ROW('Sanitation Data'!E184))="","",OFFSET('Sanitation Data'!$E$29,0,10*ROW('Sanitation Data'!E184)))</f>
        <v/>
      </c>
      <c r="CR190" s="300" t="str">
        <f ca="true">+IF(OFFSET('Sanitation Data'!$E$30,0,10*ROW('Sanitation Data'!E184))="","",OFFSET('Sanitation Data'!$E$30,0,10*ROW('Sanitation Data'!E184)))</f>
        <v/>
      </c>
      <c r="CS190" s="300" t="str">
        <f ca="true">+IF(OFFSET('Sanitation Data'!$E$31,0,10*ROW('Sanitation Data'!E184))="","",OFFSET('Sanitation Data'!$E$31,0,10*ROW('Sanitation Data'!E184)))</f>
        <v/>
      </c>
      <c r="CT190" s="300" t="str">
        <f ca="true">+IF(OFFSET('Sanitation Data'!$E$32,0,10*ROW('Sanitation Data'!E184))="","",OFFSET('Sanitation Data'!$E$32,0,10*ROW('Sanitation Data'!E184)))</f>
        <v/>
      </c>
      <c r="CU190" s="300" t="str">
        <f ca="true">+IF(OFFSET('Sanitation Data'!$F$28,0,10*ROW('Sanitation Data'!F184))="","",OFFSET('Sanitation Data'!$F$28,0,10*ROW('Sanitation Data'!F184)))</f>
        <v/>
      </c>
      <c r="CV190" s="300" t="str">
        <f ca="true">+IF(OFFSET('Sanitation Data'!$F$29,0,10*ROW('Sanitation Data'!F184))="","",OFFSET('Sanitation Data'!$F$29,0,10*ROW('Sanitation Data'!F184)))</f>
        <v/>
      </c>
      <c r="CW190" s="300" t="str">
        <f ca="true">+IF(OFFSET('Sanitation Data'!$F$30,0,10*ROW('Sanitation Data'!F184))="","",OFFSET('Sanitation Data'!$F$30,0,10*ROW('Sanitation Data'!F184)))</f>
        <v/>
      </c>
      <c r="CX190" s="300" t="str">
        <f ca="true">+IF(OFFSET('Sanitation Data'!$F$31,0,10*ROW('Sanitation Data'!F184))="","",OFFSET('Sanitation Data'!$F$31,0,10*ROW('Sanitation Data'!F184)))</f>
        <v/>
      </c>
      <c r="CY190" s="300" t="str">
        <f ca="true">+IF(OFFSET('Sanitation Data'!$F$32,0,10*ROW('Sanitation Data'!F184))="","",OFFSET('Sanitation Data'!$F$32,0,10*ROW('Sanitation Data'!F184)))</f>
        <v/>
      </c>
      <c r="CZ190" s="300" t="str">
        <f ca="true">+IF(OFFSET('Sanitation Data'!$G$28,0,10*ROW('Sanitation Data'!G184))="","",OFFSET('Sanitation Data'!$G$28,0,10*ROW('Sanitation Data'!G184)))</f>
        <v/>
      </c>
      <c r="DA190" s="300" t="str">
        <f ca="true">+IF(OFFSET('Sanitation Data'!$G$29,0,10*ROW('Sanitation Data'!G184))="","",OFFSET('Sanitation Data'!$G$29,0,10*ROW('Sanitation Data'!G184)))</f>
        <v/>
      </c>
      <c r="DB190" s="300" t="str">
        <f ca="true">+IF(OFFSET('Sanitation Data'!$G$30,0,10*ROW('Sanitation Data'!G184))="","",OFFSET('Sanitation Data'!$G$30,0,10*ROW('Sanitation Data'!G184)))</f>
        <v/>
      </c>
      <c r="DC190" s="300" t="str">
        <f ca="true">+IF(OFFSET('Sanitation Data'!$G$31,0,10*ROW('Sanitation Data'!G184))="","",OFFSET('Sanitation Data'!$G$31,0,10*ROW('Sanitation Data'!G184)))</f>
        <v/>
      </c>
      <c r="DD190" s="300" t="str">
        <f ca="true">+IF(OFFSET('Sanitation Data'!$G$32,0,10*ROW('Sanitation Data'!G184))="","",OFFSET('Sanitation Data'!$G$32,0,10*ROW('Sanitation Data'!G184)))</f>
        <v/>
      </c>
      <c r="DE190" s="300" t="str">
        <f ca="true">+IF(OFFSET('Sanitation Data'!$H$28,0,10*ROW('Sanitation Data'!H184))="","",OFFSET('Sanitation Data'!$H$28,0,10*ROW('Sanitation Data'!H184)))</f>
        <v/>
      </c>
      <c r="DF190" s="300" t="str">
        <f ca="true">+IF(OFFSET('Sanitation Data'!$H$29,0,10*ROW('Sanitation Data'!H184))="","",OFFSET('Sanitation Data'!$H$29,0,10*ROW('Sanitation Data'!H184)))</f>
        <v/>
      </c>
      <c r="DG190" s="300" t="str">
        <f ca="true">+IF(OFFSET('Sanitation Data'!$H$30,0,10*ROW('Sanitation Data'!H184))="","",OFFSET('Sanitation Data'!$H$30,0,10*ROW('Sanitation Data'!H184)))</f>
        <v/>
      </c>
      <c r="DH190" s="300" t="str">
        <f ca="true">+IF(OFFSET('Sanitation Data'!$H$31,0,10*ROW('Sanitation Data'!H184))="","",OFFSET('Sanitation Data'!$H$31,0,10*ROW('Sanitation Data'!H184)))</f>
        <v/>
      </c>
      <c r="DI190" s="300" t="str">
        <f ca="true">+IF(OFFSET('Sanitation Data'!$H$32,0,10*ROW('Sanitation Data'!H184))="","",OFFSET('Sanitation Data'!$H$32,0,10*ROW('Sanitation Data'!H184)))</f>
        <v/>
      </c>
      <c r="DJ190" s="300" t="str">
        <f ca="true">+IF(OFFSET('Sanitation Data'!$I$28,0,10*ROW('Sanitation Data'!I184))="","",OFFSET('Sanitation Data'!$I$28,0,10*ROW('Sanitation Data'!I184)))</f>
        <v/>
      </c>
      <c r="DK190" s="300" t="str">
        <f ca="true">+IF(OFFSET('Sanitation Data'!$I$29,0,10*ROW('Sanitation Data'!I184))="","",OFFSET('Sanitation Data'!$I$29,0,10*ROW('Sanitation Data'!I184)))</f>
        <v/>
      </c>
      <c r="DL190" s="300" t="str">
        <f ca="true">+IF(OFFSET('Sanitation Data'!$I$30,0,10*ROW('Sanitation Data'!I184))="","",OFFSET('Sanitation Data'!$I$30,0,10*ROW('Sanitation Data'!I184)))</f>
        <v/>
      </c>
      <c r="DM190" s="300" t="str">
        <f ca="true">+IF(OFFSET('Sanitation Data'!$I$31,0,10*ROW('Sanitation Data'!I184))="","",OFFSET('Sanitation Data'!$I$31,0,10*ROW('Sanitation Data'!I184)))</f>
        <v/>
      </c>
      <c r="DN190" s="300" t="str">
        <f ca="true">+IF(OFFSET('Sanitation Data'!$I$32,0,10*ROW('Sanitation Data'!I184))="","",OFFSET('Sanitation Data'!$I$32,0,10*ROW('Sanitation Data'!I184)))</f>
        <v/>
      </c>
      <c r="DO190" s="300" t="str">
        <f ca="true">+IF(OFFSET('Hygiene Data'!$D$11,0,10*ROW('Hygiene Data'!D184))="","",OFFSET('Hygiene Data'!$D$11,0,10*ROW('Hygiene Data'!D184)))</f>
        <v/>
      </c>
      <c r="DP190" s="300" t="str">
        <f ca="true">+IF(OFFSET('Hygiene Data'!$D$12,0,10*ROW('Hygiene Data'!D184))="","",OFFSET('Hygiene Data'!$D$12,0,10*ROW('Hygiene Data'!D184)))</f>
        <v/>
      </c>
      <c r="DQ190" s="300" t="str">
        <f ca="true">+IF(OFFSET('Hygiene Data'!$D$13,0,10*ROW('Hygiene Data'!D184))="","",OFFSET('Hygiene Data'!$D$13,0,10*ROW('Hygiene Data'!D184)))</f>
        <v/>
      </c>
      <c r="DR190" s="300" t="str">
        <f ca="true">+IF(OFFSET('Hygiene Data'!$E$11,0,10*ROW('Hygiene Data'!E184))="","",OFFSET('Hygiene Data'!$E$11,0,10*ROW('Hygiene Data'!E184)))</f>
        <v/>
      </c>
      <c r="DS190" s="300" t="str">
        <f ca="true">+IF(OFFSET('Hygiene Data'!$E$12,0,10*ROW('Hygiene Data'!E184))="","",OFFSET('Hygiene Data'!$E$12,0,10*ROW('Hygiene Data'!E184)))</f>
        <v/>
      </c>
      <c r="DT190" s="300" t="str">
        <f ca="true">+IF(OFFSET('Hygiene Data'!$E$13,0,10*ROW('Hygiene Data'!E184))="","",OFFSET('Hygiene Data'!$E$13,0,10*ROW('Hygiene Data'!E184)))</f>
        <v/>
      </c>
      <c r="DU190" s="300" t="str">
        <f ca="true">+IF(OFFSET('Hygiene Data'!$F$11,0,10*ROW('Hygiene Data'!F184))="","",OFFSET('Hygiene Data'!$F$11,0,10*ROW('Hygiene Data'!F184)))</f>
        <v/>
      </c>
      <c r="DV190" s="300" t="str">
        <f ca="true">+IF(OFFSET('Hygiene Data'!$F$12,0,10*ROW('Hygiene Data'!F184))="","",OFFSET('Hygiene Data'!$F$12,0,10*ROW('Hygiene Data'!F184)))</f>
        <v/>
      </c>
      <c r="DW190" s="300" t="str">
        <f ca="true">+IF(OFFSET('Hygiene Data'!$F$13,0,10*ROW('Hygiene Data'!F184))="","",OFFSET('Hygiene Data'!$F$13,0,10*ROW('Hygiene Data'!F184)))</f>
        <v/>
      </c>
      <c r="DX190" s="300" t="str">
        <f ca="true">+IF(OFFSET('Hygiene Data'!$G$11,0,10*ROW('Hygiene Data'!G184))="","",OFFSET('Hygiene Data'!$G$11,0,10*ROW('Hygiene Data'!G184)))</f>
        <v/>
      </c>
      <c r="DY190" s="300" t="str">
        <f ca="true">+IF(OFFSET('Hygiene Data'!$G$12,0,10*ROW('Hygiene Data'!G184))="","",OFFSET('Hygiene Data'!$G$12,0,10*ROW('Hygiene Data'!G184)))</f>
        <v/>
      </c>
      <c r="DZ190" s="300" t="str">
        <f ca="true">+IF(OFFSET('Hygiene Data'!$G$13,0,10*ROW('Hygiene Data'!G184))="","",OFFSET('Hygiene Data'!$G$13,0,10*ROW('Hygiene Data'!G184)))</f>
        <v/>
      </c>
      <c r="EA190" s="300" t="str">
        <f ca="true">+IF(OFFSET('Hygiene Data'!$H$11,0,10*ROW('Hygiene Data'!H184))="","",OFFSET('Hygiene Data'!$H$11,0,10*ROW('Hygiene Data'!H184)))</f>
        <v/>
      </c>
      <c r="EB190" s="300" t="str">
        <f ca="true">+IF(OFFSET('Hygiene Data'!$H$12,0,10*ROW('Hygiene Data'!H184))="","",OFFSET('Hygiene Data'!$H$12,0,10*ROW('Hygiene Data'!H184)))</f>
        <v/>
      </c>
      <c r="EC190" s="300" t="str">
        <f ca="true">+IF(OFFSET('Hygiene Data'!$H$13,0,10*ROW('Hygiene Data'!H184))="","",OFFSET('Hygiene Data'!$H$13,0,10*ROW('Hygiene Data'!H184)))</f>
        <v/>
      </c>
      <c r="ED190" s="300" t="str">
        <f ca="true">+IF(OFFSET('Hygiene Data'!$I$11,0,10*ROW('Hygiene Data'!I184))="","",OFFSET('Hygiene Data'!$I$11,0,10*ROW('Hygiene Data'!I184)))</f>
        <v/>
      </c>
      <c r="EE190" s="300" t="str">
        <f ca="true">+IF(OFFSET('Hygiene Data'!$I$12,0,10*ROW('Hygiene Data'!I184))="","",OFFSET('Hygiene Data'!$I$12,0,10*ROW('Hygiene Data'!I184)))</f>
        <v/>
      </c>
      <c r="EF190" s="300"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57"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0"/>
      <c r="BS191" s="300" t="str">
        <f ca="true">+IF(OFFSET('Water Data'!$D$27,0,10*ROW('Water Data'!D185))="","",OFFSET('Water Data'!$D$27,0,10*ROW('Water Data'!D185)))</f>
        <v/>
      </c>
      <c r="BT191" s="300" t="str">
        <f ca="true">+IF(OFFSET('Water Data'!$D$28,0,10*ROW('Water Data'!D185))="","",OFFSET('Water Data'!$D$28,0,10*ROW('Water Data'!D185)))</f>
        <v/>
      </c>
      <c r="BU191" s="300" t="str">
        <f ca="true">+IF(OFFSET('Water Data'!$D$29,0,10*ROW('Water Data'!D185))="","",OFFSET('Water Data'!$D$29,0,10*ROW('Water Data'!D185)))</f>
        <v/>
      </c>
      <c r="BV191" s="300" t="str">
        <f ca="true">+IF(OFFSET('Water Data'!$E$27,0,10*ROW('Water Data'!E185))="","",OFFSET('Water Data'!$E$27,0,10*ROW('Water Data'!E185)))</f>
        <v/>
      </c>
      <c r="BW191" s="300" t="str">
        <f ca="true">+IF(OFFSET('Water Data'!$E$28,0,10*ROW('Water Data'!E185))="","",OFFSET('Water Data'!$E$28,0,10*ROW('Water Data'!E185)))</f>
        <v/>
      </c>
      <c r="BX191" s="300" t="str">
        <f ca="true">+IF(OFFSET('Water Data'!$E$29,0,10*ROW('Water Data'!E185))="","",OFFSET('Water Data'!$E$29,0,10*ROW('Water Data'!E185)))</f>
        <v/>
      </c>
      <c r="BY191" s="300" t="str">
        <f ca="true">+IF(OFFSET('Water Data'!$F$27,0,10*ROW('Water Data'!F185))="","",OFFSET('Water Data'!$F$27,0,10*ROW('Water Data'!F185)))</f>
        <v/>
      </c>
      <c r="BZ191" s="300" t="str">
        <f ca="true">+IF(OFFSET('Water Data'!$F$28,0,10*ROW('Water Data'!F185))="","",OFFSET('Water Data'!$F$28,0,10*ROW('Water Data'!F185)))</f>
        <v/>
      </c>
      <c r="CA191" s="300" t="str">
        <f ca="true">+IF(OFFSET('Water Data'!$F$29,0,10*ROW('Water Data'!F185))="","",OFFSET('Water Data'!$F$29,0,10*ROW('Water Data'!F185)))</f>
        <v/>
      </c>
      <c r="CB191" s="300" t="str">
        <f ca="true">+IF(OFFSET('Water Data'!$G$27,0,10*ROW('Water Data'!G185))="","",OFFSET('Water Data'!$G$27,0,10*ROW('Water Data'!G185)))</f>
        <v/>
      </c>
      <c r="CC191" s="300" t="str">
        <f ca="true">+IF(OFFSET('Water Data'!$G$28,0,10*ROW('Water Data'!G185))="","",OFFSET('Water Data'!$G$28,0,10*ROW('Water Data'!G185)))</f>
        <v/>
      </c>
      <c r="CD191" s="300" t="str">
        <f ca="true">+IF(OFFSET('Water Data'!$G$29,0,10*ROW('Water Data'!G185))="","",OFFSET('Water Data'!$G$29,0,10*ROW('Water Data'!G185)))</f>
        <v/>
      </c>
      <c r="CE191" s="300" t="str">
        <f ca="true">+IF(OFFSET('Water Data'!$H$27,0,10*ROW('Water Data'!H185))="","",OFFSET('Water Data'!$H$27,0,10*ROW('Water Data'!H185)))</f>
        <v/>
      </c>
      <c r="CF191" s="300" t="str">
        <f ca="true">+IF(OFFSET('Water Data'!$H$28,0,10*ROW('Water Data'!H185))="","",OFFSET('Water Data'!$H$28,0,10*ROW('Water Data'!H185)))</f>
        <v/>
      </c>
      <c r="CG191" s="300" t="str">
        <f ca="true">+IF(OFFSET('Water Data'!$H$29,0,10*ROW('Water Data'!H185))="","",OFFSET('Water Data'!$H$29,0,10*ROW('Water Data'!H185)))</f>
        <v/>
      </c>
      <c r="CH191" s="300" t="str">
        <f ca="true">+IF(OFFSET('Water Data'!$I$27,0,10*ROW('Water Data'!I185))="","",OFFSET('Water Data'!$I$27,0,10*ROW('Water Data'!I185)))</f>
        <v/>
      </c>
      <c r="CI191" s="300" t="str">
        <f ca="true">+IF(OFFSET('Water Data'!$I$28,0,10*ROW('Water Data'!I185))="","",OFFSET('Water Data'!$I$28,0,10*ROW('Water Data'!I185)))</f>
        <v/>
      </c>
      <c r="CJ191" s="300" t="str">
        <f ca="true">+IF(OFFSET('Water Data'!$I$29,0,10*ROW('Water Data'!I185))="","",OFFSET('Water Data'!$I$29,0,10*ROW('Water Data'!I185)))</f>
        <v/>
      </c>
      <c r="CK191" s="300" t="str">
        <f ca="true">+IF(OFFSET('Sanitation Data'!$D$28,0,10*ROW('Sanitation Data'!D185))="","",OFFSET('Sanitation Data'!$D$28,0,10*ROW('Sanitation Data'!D185)))</f>
        <v/>
      </c>
      <c r="CL191" s="300" t="str">
        <f ca="true">+IF(OFFSET('Sanitation Data'!$D$29,0,10*ROW('Sanitation Data'!D185))="","",OFFSET('Sanitation Data'!$D$29,0,10*ROW('Sanitation Data'!D185)))</f>
        <v/>
      </c>
      <c r="CM191" s="300" t="str">
        <f ca="true">+IF(OFFSET('Sanitation Data'!$D$30,0,10*ROW('Sanitation Data'!D185))="","",OFFSET('Sanitation Data'!$D$30,0,10*ROW('Sanitation Data'!D185)))</f>
        <v/>
      </c>
      <c r="CN191" s="300" t="str">
        <f ca="true">+IF(OFFSET('Sanitation Data'!$D$31,0,10*ROW('Sanitation Data'!D185))="","",OFFSET('Sanitation Data'!$D$31,0,10*ROW('Sanitation Data'!D185)))</f>
        <v/>
      </c>
      <c r="CO191" s="300" t="str">
        <f ca="true">+IF(OFFSET('Sanitation Data'!$D$32,0,10*ROW('Sanitation Data'!D185))="","",OFFSET('Sanitation Data'!$D$32,0,10*ROW('Sanitation Data'!D185)))</f>
        <v/>
      </c>
      <c r="CP191" s="300" t="str">
        <f ca="true">+IF(OFFSET('Sanitation Data'!$E$28,0,10*ROW('Sanitation Data'!E185))="","",OFFSET('Sanitation Data'!$E$28,0,10*ROW('Sanitation Data'!E185)))</f>
        <v/>
      </c>
      <c r="CQ191" s="300" t="str">
        <f ca="true">+IF(OFFSET('Sanitation Data'!$E$29,0,10*ROW('Sanitation Data'!E185))="","",OFFSET('Sanitation Data'!$E$29,0,10*ROW('Sanitation Data'!E185)))</f>
        <v/>
      </c>
      <c r="CR191" s="300" t="str">
        <f ca="true">+IF(OFFSET('Sanitation Data'!$E$30,0,10*ROW('Sanitation Data'!E185))="","",OFFSET('Sanitation Data'!$E$30,0,10*ROW('Sanitation Data'!E185)))</f>
        <v/>
      </c>
      <c r="CS191" s="300" t="str">
        <f ca="true">+IF(OFFSET('Sanitation Data'!$E$31,0,10*ROW('Sanitation Data'!E185))="","",OFFSET('Sanitation Data'!$E$31,0,10*ROW('Sanitation Data'!E185)))</f>
        <v/>
      </c>
      <c r="CT191" s="300" t="str">
        <f ca="true">+IF(OFFSET('Sanitation Data'!$E$32,0,10*ROW('Sanitation Data'!E185))="","",OFFSET('Sanitation Data'!$E$32,0,10*ROW('Sanitation Data'!E185)))</f>
        <v/>
      </c>
      <c r="CU191" s="300" t="str">
        <f ca="true">+IF(OFFSET('Sanitation Data'!$F$28,0,10*ROW('Sanitation Data'!F185))="","",OFFSET('Sanitation Data'!$F$28,0,10*ROW('Sanitation Data'!F185)))</f>
        <v/>
      </c>
      <c r="CV191" s="300" t="str">
        <f ca="true">+IF(OFFSET('Sanitation Data'!$F$29,0,10*ROW('Sanitation Data'!F185))="","",OFFSET('Sanitation Data'!$F$29,0,10*ROW('Sanitation Data'!F185)))</f>
        <v/>
      </c>
      <c r="CW191" s="300" t="str">
        <f ca="true">+IF(OFFSET('Sanitation Data'!$F$30,0,10*ROW('Sanitation Data'!F185))="","",OFFSET('Sanitation Data'!$F$30,0,10*ROW('Sanitation Data'!F185)))</f>
        <v/>
      </c>
      <c r="CX191" s="300" t="str">
        <f ca="true">+IF(OFFSET('Sanitation Data'!$F$31,0,10*ROW('Sanitation Data'!F185))="","",OFFSET('Sanitation Data'!$F$31,0,10*ROW('Sanitation Data'!F185)))</f>
        <v/>
      </c>
      <c r="CY191" s="300" t="str">
        <f ca="true">+IF(OFFSET('Sanitation Data'!$F$32,0,10*ROW('Sanitation Data'!F185))="","",OFFSET('Sanitation Data'!$F$32,0,10*ROW('Sanitation Data'!F185)))</f>
        <v/>
      </c>
      <c r="CZ191" s="300" t="str">
        <f ca="true">+IF(OFFSET('Sanitation Data'!$G$28,0,10*ROW('Sanitation Data'!G185))="","",OFFSET('Sanitation Data'!$G$28,0,10*ROW('Sanitation Data'!G185)))</f>
        <v/>
      </c>
      <c r="DA191" s="300" t="str">
        <f ca="true">+IF(OFFSET('Sanitation Data'!$G$29,0,10*ROW('Sanitation Data'!G185))="","",OFFSET('Sanitation Data'!$G$29,0,10*ROW('Sanitation Data'!G185)))</f>
        <v/>
      </c>
      <c r="DB191" s="300" t="str">
        <f ca="true">+IF(OFFSET('Sanitation Data'!$G$30,0,10*ROW('Sanitation Data'!G185))="","",OFFSET('Sanitation Data'!$G$30,0,10*ROW('Sanitation Data'!G185)))</f>
        <v/>
      </c>
      <c r="DC191" s="300" t="str">
        <f ca="true">+IF(OFFSET('Sanitation Data'!$G$31,0,10*ROW('Sanitation Data'!G185))="","",OFFSET('Sanitation Data'!$G$31,0,10*ROW('Sanitation Data'!G185)))</f>
        <v/>
      </c>
      <c r="DD191" s="300" t="str">
        <f ca="true">+IF(OFFSET('Sanitation Data'!$G$32,0,10*ROW('Sanitation Data'!G185))="","",OFFSET('Sanitation Data'!$G$32,0,10*ROW('Sanitation Data'!G185)))</f>
        <v/>
      </c>
      <c r="DE191" s="300" t="str">
        <f ca="true">+IF(OFFSET('Sanitation Data'!$H$28,0,10*ROW('Sanitation Data'!H185))="","",OFFSET('Sanitation Data'!$H$28,0,10*ROW('Sanitation Data'!H185)))</f>
        <v/>
      </c>
      <c r="DF191" s="300" t="str">
        <f ca="true">+IF(OFFSET('Sanitation Data'!$H$29,0,10*ROW('Sanitation Data'!H185))="","",OFFSET('Sanitation Data'!$H$29,0,10*ROW('Sanitation Data'!H185)))</f>
        <v/>
      </c>
      <c r="DG191" s="300" t="str">
        <f ca="true">+IF(OFFSET('Sanitation Data'!$H$30,0,10*ROW('Sanitation Data'!H185))="","",OFFSET('Sanitation Data'!$H$30,0,10*ROW('Sanitation Data'!H185)))</f>
        <v/>
      </c>
      <c r="DH191" s="300" t="str">
        <f ca="true">+IF(OFFSET('Sanitation Data'!$H$31,0,10*ROW('Sanitation Data'!H185))="","",OFFSET('Sanitation Data'!$H$31,0,10*ROW('Sanitation Data'!H185)))</f>
        <v/>
      </c>
      <c r="DI191" s="300" t="str">
        <f ca="true">+IF(OFFSET('Sanitation Data'!$H$32,0,10*ROW('Sanitation Data'!H185))="","",OFFSET('Sanitation Data'!$H$32,0,10*ROW('Sanitation Data'!H185)))</f>
        <v/>
      </c>
      <c r="DJ191" s="300" t="str">
        <f ca="true">+IF(OFFSET('Sanitation Data'!$I$28,0,10*ROW('Sanitation Data'!I185))="","",OFFSET('Sanitation Data'!$I$28,0,10*ROW('Sanitation Data'!I185)))</f>
        <v/>
      </c>
      <c r="DK191" s="300" t="str">
        <f ca="true">+IF(OFFSET('Sanitation Data'!$I$29,0,10*ROW('Sanitation Data'!I185))="","",OFFSET('Sanitation Data'!$I$29,0,10*ROW('Sanitation Data'!I185)))</f>
        <v/>
      </c>
      <c r="DL191" s="300" t="str">
        <f ca="true">+IF(OFFSET('Sanitation Data'!$I$30,0,10*ROW('Sanitation Data'!I185))="","",OFFSET('Sanitation Data'!$I$30,0,10*ROW('Sanitation Data'!I185)))</f>
        <v/>
      </c>
      <c r="DM191" s="300" t="str">
        <f ca="true">+IF(OFFSET('Sanitation Data'!$I$31,0,10*ROW('Sanitation Data'!I185))="","",OFFSET('Sanitation Data'!$I$31,0,10*ROW('Sanitation Data'!I185)))</f>
        <v/>
      </c>
      <c r="DN191" s="300" t="str">
        <f ca="true">+IF(OFFSET('Sanitation Data'!$I$32,0,10*ROW('Sanitation Data'!I185))="","",OFFSET('Sanitation Data'!$I$32,0,10*ROW('Sanitation Data'!I185)))</f>
        <v/>
      </c>
      <c r="DO191" s="300" t="str">
        <f ca="true">+IF(OFFSET('Hygiene Data'!$D$11,0,10*ROW('Hygiene Data'!D185))="","",OFFSET('Hygiene Data'!$D$11,0,10*ROW('Hygiene Data'!D185)))</f>
        <v/>
      </c>
      <c r="DP191" s="300" t="str">
        <f ca="true">+IF(OFFSET('Hygiene Data'!$D$12,0,10*ROW('Hygiene Data'!D185))="","",OFFSET('Hygiene Data'!$D$12,0,10*ROW('Hygiene Data'!D185)))</f>
        <v/>
      </c>
      <c r="DQ191" s="300" t="str">
        <f ca="true">+IF(OFFSET('Hygiene Data'!$D$13,0,10*ROW('Hygiene Data'!D185))="","",OFFSET('Hygiene Data'!$D$13,0,10*ROW('Hygiene Data'!D185)))</f>
        <v/>
      </c>
      <c r="DR191" s="300" t="str">
        <f ca="true">+IF(OFFSET('Hygiene Data'!$E$11,0,10*ROW('Hygiene Data'!E185))="","",OFFSET('Hygiene Data'!$E$11,0,10*ROW('Hygiene Data'!E185)))</f>
        <v/>
      </c>
      <c r="DS191" s="300" t="str">
        <f ca="true">+IF(OFFSET('Hygiene Data'!$E$12,0,10*ROW('Hygiene Data'!E185))="","",OFFSET('Hygiene Data'!$E$12,0,10*ROW('Hygiene Data'!E185)))</f>
        <v/>
      </c>
      <c r="DT191" s="300" t="str">
        <f ca="true">+IF(OFFSET('Hygiene Data'!$E$13,0,10*ROW('Hygiene Data'!E185))="","",OFFSET('Hygiene Data'!$E$13,0,10*ROW('Hygiene Data'!E185)))</f>
        <v/>
      </c>
      <c r="DU191" s="300" t="str">
        <f ca="true">+IF(OFFSET('Hygiene Data'!$F$11,0,10*ROW('Hygiene Data'!F185))="","",OFFSET('Hygiene Data'!$F$11,0,10*ROW('Hygiene Data'!F185)))</f>
        <v/>
      </c>
      <c r="DV191" s="300" t="str">
        <f ca="true">+IF(OFFSET('Hygiene Data'!$F$12,0,10*ROW('Hygiene Data'!F185))="","",OFFSET('Hygiene Data'!$F$12,0,10*ROW('Hygiene Data'!F185)))</f>
        <v/>
      </c>
      <c r="DW191" s="300" t="str">
        <f ca="true">+IF(OFFSET('Hygiene Data'!$F$13,0,10*ROW('Hygiene Data'!F185))="","",OFFSET('Hygiene Data'!$F$13,0,10*ROW('Hygiene Data'!F185)))</f>
        <v/>
      </c>
      <c r="DX191" s="300" t="str">
        <f ca="true">+IF(OFFSET('Hygiene Data'!$G$11,0,10*ROW('Hygiene Data'!G185))="","",OFFSET('Hygiene Data'!$G$11,0,10*ROW('Hygiene Data'!G185)))</f>
        <v/>
      </c>
      <c r="DY191" s="300" t="str">
        <f ca="true">+IF(OFFSET('Hygiene Data'!$G$12,0,10*ROW('Hygiene Data'!G185))="","",OFFSET('Hygiene Data'!$G$12,0,10*ROW('Hygiene Data'!G185)))</f>
        <v/>
      </c>
      <c r="DZ191" s="300" t="str">
        <f ca="true">+IF(OFFSET('Hygiene Data'!$G$13,0,10*ROW('Hygiene Data'!G185))="","",OFFSET('Hygiene Data'!$G$13,0,10*ROW('Hygiene Data'!G185)))</f>
        <v/>
      </c>
      <c r="EA191" s="300" t="str">
        <f ca="true">+IF(OFFSET('Hygiene Data'!$H$11,0,10*ROW('Hygiene Data'!H185))="","",OFFSET('Hygiene Data'!$H$11,0,10*ROW('Hygiene Data'!H185)))</f>
        <v/>
      </c>
      <c r="EB191" s="300" t="str">
        <f ca="true">+IF(OFFSET('Hygiene Data'!$H$12,0,10*ROW('Hygiene Data'!H185))="","",OFFSET('Hygiene Data'!$H$12,0,10*ROW('Hygiene Data'!H185)))</f>
        <v/>
      </c>
      <c r="EC191" s="300" t="str">
        <f ca="true">+IF(OFFSET('Hygiene Data'!$H$13,0,10*ROW('Hygiene Data'!H185))="","",OFFSET('Hygiene Data'!$H$13,0,10*ROW('Hygiene Data'!H185)))</f>
        <v/>
      </c>
      <c r="ED191" s="300" t="str">
        <f ca="true">+IF(OFFSET('Hygiene Data'!$I$11,0,10*ROW('Hygiene Data'!I185))="","",OFFSET('Hygiene Data'!$I$11,0,10*ROW('Hygiene Data'!I185)))</f>
        <v/>
      </c>
      <c r="EE191" s="300" t="str">
        <f ca="true">+IF(OFFSET('Hygiene Data'!$I$12,0,10*ROW('Hygiene Data'!I185))="","",OFFSET('Hygiene Data'!$I$12,0,10*ROW('Hygiene Data'!I185)))</f>
        <v/>
      </c>
      <c r="EF191" s="300"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57"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0"/>
      <c r="BS192" s="300" t="str">
        <f ca="true">+IF(OFFSET('Water Data'!$D$27,0,10*ROW('Water Data'!D186))="","",OFFSET('Water Data'!$D$27,0,10*ROW('Water Data'!D186)))</f>
        <v/>
      </c>
      <c r="BT192" s="300" t="str">
        <f ca="true">+IF(OFFSET('Water Data'!$D$28,0,10*ROW('Water Data'!D186))="","",OFFSET('Water Data'!$D$28,0,10*ROW('Water Data'!D186)))</f>
        <v/>
      </c>
      <c r="BU192" s="300" t="str">
        <f ca="true">+IF(OFFSET('Water Data'!$D$29,0,10*ROW('Water Data'!D186))="","",OFFSET('Water Data'!$D$29,0,10*ROW('Water Data'!D186)))</f>
        <v/>
      </c>
      <c r="BV192" s="300" t="str">
        <f ca="true">+IF(OFFSET('Water Data'!$E$27,0,10*ROW('Water Data'!E186))="","",OFFSET('Water Data'!$E$27,0,10*ROW('Water Data'!E186)))</f>
        <v/>
      </c>
      <c r="BW192" s="300" t="str">
        <f ca="true">+IF(OFFSET('Water Data'!$E$28,0,10*ROW('Water Data'!E186))="","",OFFSET('Water Data'!$E$28,0,10*ROW('Water Data'!E186)))</f>
        <v/>
      </c>
      <c r="BX192" s="300" t="str">
        <f ca="true">+IF(OFFSET('Water Data'!$E$29,0,10*ROW('Water Data'!E186))="","",OFFSET('Water Data'!$E$29,0,10*ROW('Water Data'!E186)))</f>
        <v/>
      </c>
      <c r="BY192" s="300" t="str">
        <f ca="true">+IF(OFFSET('Water Data'!$F$27,0,10*ROW('Water Data'!F186))="","",OFFSET('Water Data'!$F$27,0,10*ROW('Water Data'!F186)))</f>
        <v/>
      </c>
      <c r="BZ192" s="300" t="str">
        <f ca="true">+IF(OFFSET('Water Data'!$F$28,0,10*ROW('Water Data'!F186))="","",OFFSET('Water Data'!$F$28,0,10*ROW('Water Data'!F186)))</f>
        <v/>
      </c>
      <c r="CA192" s="300" t="str">
        <f ca="true">+IF(OFFSET('Water Data'!$F$29,0,10*ROW('Water Data'!F186))="","",OFFSET('Water Data'!$F$29,0,10*ROW('Water Data'!F186)))</f>
        <v/>
      </c>
      <c r="CB192" s="300" t="str">
        <f ca="true">+IF(OFFSET('Water Data'!$G$27,0,10*ROW('Water Data'!G186))="","",OFFSET('Water Data'!$G$27,0,10*ROW('Water Data'!G186)))</f>
        <v/>
      </c>
      <c r="CC192" s="300" t="str">
        <f ca="true">+IF(OFFSET('Water Data'!$G$28,0,10*ROW('Water Data'!G186))="","",OFFSET('Water Data'!$G$28,0,10*ROW('Water Data'!G186)))</f>
        <v/>
      </c>
      <c r="CD192" s="300" t="str">
        <f ca="true">+IF(OFFSET('Water Data'!$G$29,0,10*ROW('Water Data'!G186))="","",OFFSET('Water Data'!$G$29,0,10*ROW('Water Data'!G186)))</f>
        <v/>
      </c>
      <c r="CE192" s="300" t="str">
        <f ca="true">+IF(OFFSET('Water Data'!$H$27,0,10*ROW('Water Data'!H186))="","",OFFSET('Water Data'!$H$27,0,10*ROW('Water Data'!H186)))</f>
        <v/>
      </c>
      <c r="CF192" s="300" t="str">
        <f ca="true">+IF(OFFSET('Water Data'!$H$28,0,10*ROW('Water Data'!H186))="","",OFFSET('Water Data'!$H$28,0,10*ROW('Water Data'!H186)))</f>
        <v/>
      </c>
      <c r="CG192" s="300" t="str">
        <f ca="true">+IF(OFFSET('Water Data'!$H$29,0,10*ROW('Water Data'!H186))="","",OFFSET('Water Data'!$H$29,0,10*ROW('Water Data'!H186)))</f>
        <v/>
      </c>
      <c r="CH192" s="300" t="str">
        <f ca="true">+IF(OFFSET('Water Data'!$I$27,0,10*ROW('Water Data'!I186))="","",OFFSET('Water Data'!$I$27,0,10*ROW('Water Data'!I186)))</f>
        <v/>
      </c>
      <c r="CI192" s="300" t="str">
        <f ca="true">+IF(OFFSET('Water Data'!$I$28,0,10*ROW('Water Data'!I186))="","",OFFSET('Water Data'!$I$28,0,10*ROW('Water Data'!I186)))</f>
        <v/>
      </c>
      <c r="CJ192" s="300" t="str">
        <f ca="true">+IF(OFFSET('Water Data'!$I$29,0,10*ROW('Water Data'!I186))="","",OFFSET('Water Data'!$I$29,0,10*ROW('Water Data'!I186)))</f>
        <v/>
      </c>
      <c r="CK192" s="300" t="str">
        <f ca="true">+IF(OFFSET('Sanitation Data'!$D$28,0,10*ROW('Sanitation Data'!D186))="","",OFFSET('Sanitation Data'!$D$28,0,10*ROW('Sanitation Data'!D186)))</f>
        <v/>
      </c>
      <c r="CL192" s="300" t="str">
        <f ca="true">+IF(OFFSET('Sanitation Data'!$D$29,0,10*ROW('Sanitation Data'!D186))="","",OFFSET('Sanitation Data'!$D$29,0,10*ROW('Sanitation Data'!D186)))</f>
        <v/>
      </c>
      <c r="CM192" s="300" t="str">
        <f ca="true">+IF(OFFSET('Sanitation Data'!$D$30,0,10*ROW('Sanitation Data'!D186))="","",OFFSET('Sanitation Data'!$D$30,0,10*ROW('Sanitation Data'!D186)))</f>
        <v/>
      </c>
      <c r="CN192" s="300" t="str">
        <f ca="true">+IF(OFFSET('Sanitation Data'!$D$31,0,10*ROW('Sanitation Data'!D186))="","",OFFSET('Sanitation Data'!$D$31,0,10*ROW('Sanitation Data'!D186)))</f>
        <v/>
      </c>
      <c r="CO192" s="300" t="str">
        <f ca="true">+IF(OFFSET('Sanitation Data'!$D$32,0,10*ROW('Sanitation Data'!D186))="","",OFFSET('Sanitation Data'!$D$32,0,10*ROW('Sanitation Data'!D186)))</f>
        <v/>
      </c>
      <c r="CP192" s="300" t="str">
        <f ca="true">+IF(OFFSET('Sanitation Data'!$E$28,0,10*ROW('Sanitation Data'!E186))="","",OFFSET('Sanitation Data'!$E$28,0,10*ROW('Sanitation Data'!E186)))</f>
        <v/>
      </c>
      <c r="CQ192" s="300" t="str">
        <f ca="true">+IF(OFFSET('Sanitation Data'!$E$29,0,10*ROW('Sanitation Data'!E186))="","",OFFSET('Sanitation Data'!$E$29,0,10*ROW('Sanitation Data'!E186)))</f>
        <v/>
      </c>
      <c r="CR192" s="300" t="str">
        <f ca="true">+IF(OFFSET('Sanitation Data'!$E$30,0,10*ROW('Sanitation Data'!E186))="","",OFFSET('Sanitation Data'!$E$30,0,10*ROW('Sanitation Data'!E186)))</f>
        <v/>
      </c>
      <c r="CS192" s="300" t="str">
        <f ca="true">+IF(OFFSET('Sanitation Data'!$E$31,0,10*ROW('Sanitation Data'!E186))="","",OFFSET('Sanitation Data'!$E$31,0,10*ROW('Sanitation Data'!E186)))</f>
        <v/>
      </c>
      <c r="CT192" s="300" t="str">
        <f ca="true">+IF(OFFSET('Sanitation Data'!$E$32,0,10*ROW('Sanitation Data'!E186))="","",OFFSET('Sanitation Data'!$E$32,0,10*ROW('Sanitation Data'!E186)))</f>
        <v/>
      </c>
      <c r="CU192" s="300" t="str">
        <f ca="true">+IF(OFFSET('Sanitation Data'!$F$28,0,10*ROW('Sanitation Data'!F186))="","",OFFSET('Sanitation Data'!$F$28,0,10*ROW('Sanitation Data'!F186)))</f>
        <v/>
      </c>
      <c r="CV192" s="300" t="str">
        <f ca="true">+IF(OFFSET('Sanitation Data'!$F$29,0,10*ROW('Sanitation Data'!F186))="","",OFFSET('Sanitation Data'!$F$29,0,10*ROW('Sanitation Data'!F186)))</f>
        <v/>
      </c>
      <c r="CW192" s="300" t="str">
        <f ca="true">+IF(OFFSET('Sanitation Data'!$F$30,0,10*ROW('Sanitation Data'!F186))="","",OFFSET('Sanitation Data'!$F$30,0,10*ROW('Sanitation Data'!F186)))</f>
        <v/>
      </c>
      <c r="CX192" s="300" t="str">
        <f ca="true">+IF(OFFSET('Sanitation Data'!$F$31,0,10*ROW('Sanitation Data'!F186))="","",OFFSET('Sanitation Data'!$F$31,0,10*ROW('Sanitation Data'!F186)))</f>
        <v/>
      </c>
      <c r="CY192" s="300" t="str">
        <f ca="true">+IF(OFFSET('Sanitation Data'!$F$32,0,10*ROW('Sanitation Data'!F186))="","",OFFSET('Sanitation Data'!$F$32,0,10*ROW('Sanitation Data'!F186)))</f>
        <v/>
      </c>
      <c r="CZ192" s="300" t="str">
        <f ca="true">+IF(OFFSET('Sanitation Data'!$G$28,0,10*ROW('Sanitation Data'!G186))="","",OFFSET('Sanitation Data'!$G$28,0,10*ROW('Sanitation Data'!G186)))</f>
        <v/>
      </c>
      <c r="DA192" s="300" t="str">
        <f ca="true">+IF(OFFSET('Sanitation Data'!$G$29,0,10*ROW('Sanitation Data'!G186))="","",OFFSET('Sanitation Data'!$G$29,0,10*ROW('Sanitation Data'!G186)))</f>
        <v/>
      </c>
      <c r="DB192" s="300" t="str">
        <f ca="true">+IF(OFFSET('Sanitation Data'!$G$30,0,10*ROW('Sanitation Data'!G186))="","",OFFSET('Sanitation Data'!$G$30,0,10*ROW('Sanitation Data'!G186)))</f>
        <v/>
      </c>
      <c r="DC192" s="300" t="str">
        <f ca="true">+IF(OFFSET('Sanitation Data'!$G$31,0,10*ROW('Sanitation Data'!G186))="","",OFFSET('Sanitation Data'!$G$31,0,10*ROW('Sanitation Data'!G186)))</f>
        <v/>
      </c>
      <c r="DD192" s="300" t="str">
        <f ca="true">+IF(OFFSET('Sanitation Data'!$G$32,0,10*ROW('Sanitation Data'!G186))="","",OFFSET('Sanitation Data'!$G$32,0,10*ROW('Sanitation Data'!G186)))</f>
        <v/>
      </c>
      <c r="DE192" s="300" t="str">
        <f ca="true">+IF(OFFSET('Sanitation Data'!$H$28,0,10*ROW('Sanitation Data'!H186))="","",OFFSET('Sanitation Data'!$H$28,0,10*ROW('Sanitation Data'!H186)))</f>
        <v/>
      </c>
      <c r="DF192" s="300" t="str">
        <f ca="true">+IF(OFFSET('Sanitation Data'!$H$29,0,10*ROW('Sanitation Data'!H186))="","",OFFSET('Sanitation Data'!$H$29,0,10*ROW('Sanitation Data'!H186)))</f>
        <v/>
      </c>
      <c r="DG192" s="300" t="str">
        <f ca="true">+IF(OFFSET('Sanitation Data'!$H$30,0,10*ROW('Sanitation Data'!H186))="","",OFFSET('Sanitation Data'!$H$30,0,10*ROW('Sanitation Data'!H186)))</f>
        <v/>
      </c>
      <c r="DH192" s="300" t="str">
        <f ca="true">+IF(OFFSET('Sanitation Data'!$H$31,0,10*ROW('Sanitation Data'!H186))="","",OFFSET('Sanitation Data'!$H$31,0,10*ROW('Sanitation Data'!H186)))</f>
        <v/>
      </c>
      <c r="DI192" s="300" t="str">
        <f ca="true">+IF(OFFSET('Sanitation Data'!$H$32,0,10*ROW('Sanitation Data'!H186))="","",OFFSET('Sanitation Data'!$H$32,0,10*ROW('Sanitation Data'!H186)))</f>
        <v/>
      </c>
      <c r="DJ192" s="300" t="str">
        <f ca="true">+IF(OFFSET('Sanitation Data'!$I$28,0,10*ROW('Sanitation Data'!I186))="","",OFFSET('Sanitation Data'!$I$28,0,10*ROW('Sanitation Data'!I186)))</f>
        <v/>
      </c>
      <c r="DK192" s="300" t="str">
        <f ca="true">+IF(OFFSET('Sanitation Data'!$I$29,0,10*ROW('Sanitation Data'!I186))="","",OFFSET('Sanitation Data'!$I$29,0,10*ROW('Sanitation Data'!I186)))</f>
        <v/>
      </c>
      <c r="DL192" s="300" t="str">
        <f ca="true">+IF(OFFSET('Sanitation Data'!$I$30,0,10*ROW('Sanitation Data'!I186))="","",OFFSET('Sanitation Data'!$I$30,0,10*ROW('Sanitation Data'!I186)))</f>
        <v/>
      </c>
      <c r="DM192" s="300" t="str">
        <f ca="true">+IF(OFFSET('Sanitation Data'!$I$31,0,10*ROW('Sanitation Data'!I186))="","",OFFSET('Sanitation Data'!$I$31,0,10*ROW('Sanitation Data'!I186)))</f>
        <v/>
      </c>
      <c r="DN192" s="300" t="str">
        <f ca="true">+IF(OFFSET('Sanitation Data'!$I$32,0,10*ROW('Sanitation Data'!I186))="","",OFFSET('Sanitation Data'!$I$32,0,10*ROW('Sanitation Data'!I186)))</f>
        <v/>
      </c>
      <c r="DO192" s="300" t="str">
        <f ca="true">+IF(OFFSET('Hygiene Data'!$D$11,0,10*ROW('Hygiene Data'!D186))="","",OFFSET('Hygiene Data'!$D$11,0,10*ROW('Hygiene Data'!D186)))</f>
        <v/>
      </c>
      <c r="DP192" s="300" t="str">
        <f ca="true">+IF(OFFSET('Hygiene Data'!$D$12,0,10*ROW('Hygiene Data'!D186))="","",OFFSET('Hygiene Data'!$D$12,0,10*ROW('Hygiene Data'!D186)))</f>
        <v/>
      </c>
      <c r="DQ192" s="300" t="str">
        <f ca="true">+IF(OFFSET('Hygiene Data'!$D$13,0,10*ROW('Hygiene Data'!D186))="","",OFFSET('Hygiene Data'!$D$13,0,10*ROW('Hygiene Data'!D186)))</f>
        <v/>
      </c>
      <c r="DR192" s="300" t="str">
        <f ca="true">+IF(OFFSET('Hygiene Data'!$E$11,0,10*ROW('Hygiene Data'!E186))="","",OFFSET('Hygiene Data'!$E$11,0,10*ROW('Hygiene Data'!E186)))</f>
        <v/>
      </c>
      <c r="DS192" s="300" t="str">
        <f ca="true">+IF(OFFSET('Hygiene Data'!$E$12,0,10*ROW('Hygiene Data'!E186))="","",OFFSET('Hygiene Data'!$E$12,0,10*ROW('Hygiene Data'!E186)))</f>
        <v/>
      </c>
      <c r="DT192" s="300" t="str">
        <f ca="true">+IF(OFFSET('Hygiene Data'!$E$13,0,10*ROW('Hygiene Data'!E186))="","",OFFSET('Hygiene Data'!$E$13,0,10*ROW('Hygiene Data'!E186)))</f>
        <v/>
      </c>
      <c r="DU192" s="300" t="str">
        <f ca="true">+IF(OFFSET('Hygiene Data'!$F$11,0,10*ROW('Hygiene Data'!F186))="","",OFFSET('Hygiene Data'!$F$11,0,10*ROW('Hygiene Data'!F186)))</f>
        <v/>
      </c>
      <c r="DV192" s="300" t="str">
        <f ca="true">+IF(OFFSET('Hygiene Data'!$F$12,0,10*ROW('Hygiene Data'!F186))="","",OFFSET('Hygiene Data'!$F$12,0,10*ROW('Hygiene Data'!F186)))</f>
        <v/>
      </c>
      <c r="DW192" s="300" t="str">
        <f ca="true">+IF(OFFSET('Hygiene Data'!$F$13,0,10*ROW('Hygiene Data'!F186))="","",OFFSET('Hygiene Data'!$F$13,0,10*ROW('Hygiene Data'!F186)))</f>
        <v/>
      </c>
      <c r="DX192" s="300" t="str">
        <f ca="true">+IF(OFFSET('Hygiene Data'!$G$11,0,10*ROW('Hygiene Data'!G186))="","",OFFSET('Hygiene Data'!$G$11,0,10*ROW('Hygiene Data'!G186)))</f>
        <v/>
      </c>
      <c r="DY192" s="300" t="str">
        <f ca="true">+IF(OFFSET('Hygiene Data'!$G$12,0,10*ROW('Hygiene Data'!G186))="","",OFFSET('Hygiene Data'!$G$12,0,10*ROW('Hygiene Data'!G186)))</f>
        <v/>
      </c>
      <c r="DZ192" s="300" t="str">
        <f ca="true">+IF(OFFSET('Hygiene Data'!$G$13,0,10*ROW('Hygiene Data'!G186))="","",OFFSET('Hygiene Data'!$G$13,0,10*ROW('Hygiene Data'!G186)))</f>
        <v/>
      </c>
      <c r="EA192" s="300" t="str">
        <f ca="true">+IF(OFFSET('Hygiene Data'!$H$11,0,10*ROW('Hygiene Data'!H186))="","",OFFSET('Hygiene Data'!$H$11,0,10*ROW('Hygiene Data'!H186)))</f>
        <v/>
      </c>
      <c r="EB192" s="300" t="str">
        <f ca="true">+IF(OFFSET('Hygiene Data'!$H$12,0,10*ROW('Hygiene Data'!H186))="","",OFFSET('Hygiene Data'!$H$12,0,10*ROW('Hygiene Data'!H186)))</f>
        <v/>
      </c>
      <c r="EC192" s="300" t="str">
        <f ca="true">+IF(OFFSET('Hygiene Data'!$H$13,0,10*ROW('Hygiene Data'!H186))="","",OFFSET('Hygiene Data'!$H$13,0,10*ROW('Hygiene Data'!H186)))</f>
        <v/>
      </c>
      <c r="ED192" s="300" t="str">
        <f ca="true">+IF(OFFSET('Hygiene Data'!$I$11,0,10*ROW('Hygiene Data'!I186))="","",OFFSET('Hygiene Data'!$I$11,0,10*ROW('Hygiene Data'!I186)))</f>
        <v/>
      </c>
      <c r="EE192" s="300" t="str">
        <f ca="true">+IF(OFFSET('Hygiene Data'!$I$12,0,10*ROW('Hygiene Data'!I186))="","",OFFSET('Hygiene Data'!$I$12,0,10*ROW('Hygiene Data'!I186)))</f>
        <v/>
      </c>
      <c r="EF192" s="300"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57"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0"/>
      <c r="BS193" s="300" t="str">
        <f ca="true">+IF(OFFSET('Water Data'!$D$27,0,10*ROW('Water Data'!D187))="","",OFFSET('Water Data'!$D$27,0,10*ROW('Water Data'!D187)))</f>
        <v/>
      </c>
      <c r="BT193" s="300" t="str">
        <f ca="true">+IF(OFFSET('Water Data'!$D$28,0,10*ROW('Water Data'!D187))="","",OFFSET('Water Data'!$D$28,0,10*ROW('Water Data'!D187)))</f>
        <v/>
      </c>
      <c r="BU193" s="300" t="str">
        <f ca="true">+IF(OFFSET('Water Data'!$D$29,0,10*ROW('Water Data'!D187))="","",OFFSET('Water Data'!$D$29,0,10*ROW('Water Data'!D187)))</f>
        <v/>
      </c>
      <c r="BV193" s="300" t="str">
        <f ca="true">+IF(OFFSET('Water Data'!$E$27,0,10*ROW('Water Data'!E187))="","",OFFSET('Water Data'!$E$27,0,10*ROW('Water Data'!E187)))</f>
        <v/>
      </c>
      <c r="BW193" s="300" t="str">
        <f ca="true">+IF(OFFSET('Water Data'!$E$28,0,10*ROW('Water Data'!E187))="","",OFFSET('Water Data'!$E$28,0,10*ROW('Water Data'!E187)))</f>
        <v/>
      </c>
      <c r="BX193" s="300" t="str">
        <f ca="true">+IF(OFFSET('Water Data'!$E$29,0,10*ROW('Water Data'!E187))="","",OFFSET('Water Data'!$E$29,0,10*ROW('Water Data'!E187)))</f>
        <v/>
      </c>
      <c r="BY193" s="300" t="str">
        <f ca="true">+IF(OFFSET('Water Data'!$F$27,0,10*ROW('Water Data'!F187))="","",OFFSET('Water Data'!$F$27,0,10*ROW('Water Data'!F187)))</f>
        <v/>
      </c>
      <c r="BZ193" s="300" t="str">
        <f ca="true">+IF(OFFSET('Water Data'!$F$28,0,10*ROW('Water Data'!F187))="","",OFFSET('Water Data'!$F$28,0,10*ROW('Water Data'!F187)))</f>
        <v/>
      </c>
      <c r="CA193" s="300" t="str">
        <f ca="true">+IF(OFFSET('Water Data'!$F$29,0,10*ROW('Water Data'!F187))="","",OFFSET('Water Data'!$F$29,0,10*ROW('Water Data'!F187)))</f>
        <v/>
      </c>
      <c r="CB193" s="300" t="str">
        <f ca="true">+IF(OFFSET('Water Data'!$G$27,0,10*ROW('Water Data'!G187))="","",OFFSET('Water Data'!$G$27,0,10*ROW('Water Data'!G187)))</f>
        <v/>
      </c>
      <c r="CC193" s="300" t="str">
        <f ca="true">+IF(OFFSET('Water Data'!$G$28,0,10*ROW('Water Data'!G187))="","",OFFSET('Water Data'!$G$28,0,10*ROW('Water Data'!G187)))</f>
        <v/>
      </c>
      <c r="CD193" s="300" t="str">
        <f ca="true">+IF(OFFSET('Water Data'!$G$29,0,10*ROW('Water Data'!G187))="","",OFFSET('Water Data'!$G$29,0,10*ROW('Water Data'!G187)))</f>
        <v/>
      </c>
      <c r="CE193" s="300" t="str">
        <f ca="true">+IF(OFFSET('Water Data'!$H$27,0,10*ROW('Water Data'!H187))="","",OFFSET('Water Data'!$H$27,0,10*ROW('Water Data'!H187)))</f>
        <v/>
      </c>
      <c r="CF193" s="300" t="str">
        <f ca="true">+IF(OFFSET('Water Data'!$H$28,0,10*ROW('Water Data'!H187))="","",OFFSET('Water Data'!$H$28,0,10*ROW('Water Data'!H187)))</f>
        <v/>
      </c>
      <c r="CG193" s="300" t="str">
        <f ca="true">+IF(OFFSET('Water Data'!$H$29,0,10*ROW('Water Data'!H187))="","",OFFSET('Water Data'!$H$29,0,10*ROW('Water Data'!H187)))</f>
        <v/>
      </c>
      <c r="CH193" s="300" t="str">
        <f ca="true">+IF(OFFSET('Water Data'!$I$27,0,10*ROW('Water Data'!I187))="","",OFFSET('Water Data'!$I$27,0,10*ROW('Water Data'!I187)))</f>
        <v/>
      </c>
      <c r="CI193" s="300" t="str">
        <f ca="true">+IF(OFFSET('Water Data'!$I$28,0,10*ROW('Water Data'!I187))="","",OFFSET('Water Data'!$I$28,0,10*ROW('Water Data'!I187)))</f>
        <v/>
      </c>
      <c r="CJ193" s="300" t="str">
        <f ca="true">+IF(OFFSET('Water Data'!$I$29,0,10*ROW('Water Data'!I187))="","",OFFSET('Water Data'!$I$29,0,10*ROW('Water Data'!I187)))</f>
        <v/>
      </c>
      <c r="CK193" s="300" t="str">
        <f ca="true">+IF(OFFSET('Sanitation Data'!$D$28,0,10*ROW('Sanitation Data'!D187))="","",OFFSET('Sanitation Data'!$D$28,0,10*ROW('Sanitation Data'!D187)))</f>
        <v/>
      </c>
      <c r="CL193" s="300" t="str">
        <f ca="true">+IF(OFFSET('Sanitation Data'!$D$29,0,10*ROW('Sanitation Data'!D187))="","",OFFSET('Sanitation Data'!$D$29,0,10*ROW('Sanitation Data'!D187)))</f>
        <v/>
      </c>
      <c r="CM193" s="300" t="str">
        <f ca="true">+IF(OFFSET('Sanitation Data'!$D$30,0,10*ROW('Sanitation Data'!D187))="","",OFFSET('Sanitation Data'!$D$30,0,10*ROW('Sanitation Data'!D187)))</f>
        <v/>
      </c>
      <c r="CN193" s="300" t="str">
        <f ca="true">+IF(OFFSET('Sanitation Data'!$D$31,0,10*ROW('Sanitation Data'!D187))="","",OFFSET('Sanitation Data'!$D$31,0,10*ROW('Sanitation Data'!D187)))</f>
        <v/>
      </c>
      <c r="CO193" s="300" t="str">
        <f ca="true">+IF(OFFSET('Sanitation Data'!$D$32,0,10*ROW('Sanitation Data'!D187))="","",OFFSET('Sanitation Data'!$D$32,0,10*ROW('Sanitation Data'!D187)))</f>
        <v/>
      </c>
      <c r="CP193" s="300" t="str">
        <f ca="true">+IF(OFFSET('Sanitation Data'!$E$28,0,10*ROW('Sanitation Data'!E187))="","",OFFSET('Sanitation Data'!$E$28,0,10*ROW('Sanitation Data'!E187)))</f>
        <v/>
      </c>
      <c r="CQ193" s="300" t="str">
        <f ca="true">+IF(OFFSET('Sanitation Data'!$E$29,0,10*ROW('Sanitation Data'!E187))="","",OFFSET('Sanitation Data'!$E$29,0,10*ROW('Sanitation Data'!E187)))</f>
        <v/>
      </c>
      <c r="CR193" s="300" t="str">
        <f ca="true">+IF(OFFSET('Sanitation Data'!$E$30,0,10*ROW('Sanitation Data'!E187))="","",OFFSET('Sanitation Data'!$E$30,0,10*ROW('Sanitation Data'!E187)))</f>
        <v/>
      </c>
      <c r="CS193" s="300" t="str">
        <f ca="true">+IF(OFFSET('Sanitation Data'!$E$31,0,10*ROW('Sanitation Data'!E187))="","",OFFSET('Sanitation Data'!$E$31,0,10*ROW('Sanitation Data'!E187)))</f>
        <v/>
      </c>
      <c r="CT193" s="300" t="str">
        <f ca="true">+IF(OFFSET('Sanitation Data'!$E$32,0,10*ROW('Sanitation Data'!E187))="","",OFFSET('Sanitation Data'!$E$32,0,10*ROW('Sanitation Data'!E187)))</f>
        <v/>
      </c>
      <c r="CU193" s="300" t="str">
        <f ca="true">+IF(OFFSET('Sanitation Data'!$F$28,0,10*ROW('Sanitation Data'!F187))="","",OFFSET('Sanitation Data'!$F$28,0,10*ROW('Sanitation Data'!F187)))</f>
        <v/>
      </c>
      <c r="CV193" s="300" t="str">
        <f ca="true">+IF(OFFSET('Sanitation Data'!$F$29,0,10*ROW('Sanitation Data'!F187))="","",OFFSET('Sanitation Data'!$F$29,0,10*ROW('Sanitation Data'!F187)))</f>
        <v/>
      </c>
      <c r="CW193" s="300" t="str">
        <f ca="true">+IF(OFFSET('Sanitation Data'!$F$30,0,10*ROW('Sanitation Data'!F187))="","",OFFSET('Sanitation Data'!$F$30,0,10*ROW('Sanitation Data'!F187)))</f>
        <v/>
      </c>
      <c r="CX193" s="300" t="str">
        <f ca="true">+IF(OFFSET('Sanitation Data'!$F$31,0,10*ROW('Sanitation Data'!F187))="","",OFFSET('Sanitation Data'!$F$31,0,10*ROW('Sanitation Data'!F187)))</f>
        <v/>
      </c>
      <c r="CY193" s="300" t="str">
        <f ca="true">+IF(OFFSET('Sanitation Data'!$F$32,0,10*ROW('Sanitation Data'!F187))="","",OFFSET('Sanitation Data'!$F$32,0,10*ROW('Sanitation Data'!F187)))</f>
        <v/>
      </c>
      <c r="CZ193" s="300" t="str">
        <f ca="true">+IF(OFFSET('Sanitation Data'!$G$28,0,10*ROW('Sanitation Data'!G187))="","",OFFSET('Sanitation Data'!$G$28,0,10*ROW('Sanitation Data'!G187)))</f>
        <v/>
      </c>
      <c r="DA193" s="300" t="str">
        <f ca="true">+IF(OFFSET('Sanitation Data'!$G$29,0,10*ROW('Sanitation Data'!G187))="","",OFFSET('Sanitation Data'!$G$29,0,10*ROW('Sanitation Data'!G187)))</f>
        <v/>
      </c>
      <c r="DB193" s="300" t="str">
        <f ca="true">+IF(OFFSET('Sanitation Data'!$G$30,0,10*ROW('Sanitation Data'!G187))="","",OFFSET('Sanitation Data'!$G$30,0,10*ROW('Sanitation Data'!G187)))</f>
        <v/>
      </c>
      <c r="DC193" s="300" t="str">
        <f ca="true">+IF(OFFSET('Sanitation Data'!$G$31,0,10*ROW('Sanitation Data'!G187))="","",OFFSET('Sanitation Data'!$G$31,0,10*ROW('Sanitation Data'!G187)))</f>
        <v/>
      </c>
      <c r="DD193" s="300" t="str">
        <f ca="true">+IF(OFFSET('Sanitation Data'!$G$32,0,10*ROW('Sanitation Data'!G187))="","",OFFSET('Sanitation Data'!$G$32,0,10*ROW('Sanitation Data'!G187)))</f>
        <v/>
      </c>
      <c r="DE193" s="300" t="str">
        <f ca="true">+IF(OFFSET('Sanitation Data'!$H$28,0,10*ROW('Sanitation Data'!H187))="","",OFFSET('Sanitation Data'!$H$28,0,10*ROW('Sanitation Data'!H187)))</f>
        <v/>
      </c>
      <c r="DF193" s="300" t="str">
        <f ca="true">+IF(OFFSET('Sanitation Data'!$H$29,0,10*ROW('Sanitation Data'!H187))="","",OFFSET('Sanitation Data'!$H$29,0,10*ROW('Sanitation Data'!H187)))</f>
        <v/>
      </c>
      <c r="DG193" s="300" t="str">
        <f ca="true">+IF(OFFSET('Sanitation Data'!$H$30,0,10*ROW('Sanitation Data'!H187))="","",OFFSET('Sanitation Data'!$H$30,0,10*ROW('Sanitation Data'!H187)))</f>
        <v/>
      </c>
      <c r="DH193" s="300" t="str">
        <f ca="true">+IF(OFFSET('Sanitation Data'!$H$31,0,10*ROW('Sanitation Data'!H187))="","",OFFSET('Sanitation Data'!$H$31,0,10*ROW('Sanitation Data'!H187)))</f>
        <v/>
      </c>
      <c r="DI193" s="300" t="str">
        <f ca="true">+IF(OFFSET('Sanitation Data'!$H$32,0,10*ROW('Sanitation Data'!H187))="","",OFFSET('Sanitation Data'!$H$32,0,10*ROW('Sanitation Data'!H187)))</f>
        <v/>
      </c>
      <c r="DJ193" s="300" t="str">
        <f ca="true">+IF(OFFSET('Sanitation Data'!$I$28,0,10*ROW('Sanitation Data'!I187))="","",OFFSET('Sanitation Data'!$I$28,0,10*ROW('Sanitation Data'!I187)))</f>
        <v/>
      </c>
      <c r="DK193" s="300" t="str">
        <f ca="true">+IF(OFFSET('Sanitation Data'!$I$29,0,10*ROW('Sanitation Data'!I187))="","",OFFSET('Sanitation Data'!$I$29,0,10*ROW('Sanitation Data'!I187)))</f>
        <v/>
      </c>
      <c r="DL193" s="300" t="str">
        <f ca="true">+IF(OFFSET('Sanitation Data'!$I$30,0,10*ROW('Sanitation Data'!I187))="","",OFFSET('Sanitation Data'!$I$30,0,10*ROW('Sanitation Data'!I187)))</f>
        <v/>
      </c>
      <c r="DM193" s="300" t="str">
        <f ca="true">+IF(OFFSET('Sanitation Data'!$I$31,0,10*ROW('Sanitation Data'!I187))="","",OFFSET('Sanitation Data'!$I$31,0,10*ROW('Sanitation Data'!I187)))</f>
        <v/>
      </c>
      <c r="DN193" s="300" t="str">
        <f ca="true">+IF(OFFSET('Sanitation Data'!$I$32,0,10*ROW('Sanitation Data'!I187))="","",OFFSET('Sanitation Data'!$I$32,0,10*ROW('Sanitation Data'!I187)))</f>
        <v/>
      </c>
      <c r="DO193" s="300" t="str">
        <f ca="true">+IF(OFFSET('Hygiene Data'!$D$11,0,10*ROW('Hygiene Data'!D187))="","",OFFSET('Hygiene Data'!$D$11,0,10*ROW('Hygiene Data'!D187)))</f>
        <v/>
      </c>
      <c r="DP193" s="300" t="str">
        <f ca="true">+IF(OFFSET('Hygiene Data'!$D$12,0,10*ROW('Hygiene Data'!D187))="","",OFFSET('Hygiene Data'!$D$12,0,10*ROW('Hygiene Data'!D187)))</f>
        <v/>
      </c>
      <c r="DQ193" s="300" t="str">
        <f ca="true">+IF(OFFSET('Hygiene Data'!$D$13,0,10*ROW('Hygiene Data'!D187))="","",OFFSET('Hygiene Data'!$D$13,0,10*ROW('Hygiene Data'!D187)))</f>
        <v/>
      </c>
      <c r="DR193" s="300" t="str">
        <f ca="true">+IF(OFFSET('Hygiene Data'!$E$11,0,10*ROW('Hygiene Data'!E187))="","",OFFSET('Hygiene Data'!$E$11,0,10*ROW('Hygiene Data'!E187)))</f>
        <v/>
      </c>
      <c r="DS193" s="300" t="str">
        <f ca="true">+IF(OFFSET('Hygiene Data'!$E$12,0,10*ROW('Hygiene Data'!E187))="","",OFFSET('Hygiene Data'!$E$12,0,10*ROW('Hygiene Data'!E187)))</f>
        <v/>
      </c>
      <c r="DT193" s="300" t="str">
        <f ca="true">+IF(OFFSET('Hygiene Data'!$E$13,0,10*ROW('Hygiene Data'!E187))="","",OFFSET('Hygiene Data'!$E$13,0,10*ROW('Hygiene Data'!E187)))</f>
        <v/>
      </c>
      <c r="DU193" s="300" t="str">
        <f ca="true">+IF(OFFSET('Hygiene Data'!$F$11,0,10*ROW('Hygiene Data'!F187))="","",OFFSET('Hygiene Data'!$F$11,0,10*ROW('Hygiene Data'!F187)))</f>
        <v/>
      </c>
      <c r="DV193" s="300" t="str">
        <f ca="true">+IF(OFFSET('Hygiene Data'!$F$12,0,10*ROW('Hygiene Data'!F187))="","",OFFSET('Hygiene Data'!$F$12,0,10*ROW('Hygiene Data'!F187)))</f>
        <v/>
      </c>
      <c r="DW193" s="300" t="str">
        <f ca="true">+IF(OFFSET('Hygiene Data'!$F$13,0,10*ROW('Hygiene Data'!F187))="","",OFFSET('Hygiene Data'!$F$13,0,10*ROW('Hygiene Data'!F187)))</f>
        <v/>
      </c>
      <c r="DX193" s="300" t="str">
        <f ca="true">+IF(OFFSET('Hygiene Data'!$G$11,0,10*ROW('Hygiene Data'!G187))="","",OFFSET('Hygiene Data'!$G$11,0,10*ROW('Hygiene Data'!G187)))</f>
        <v/>
      </c>
      <c r="DY193" s="300" t="str">
        <f ca="true">+IF(OFFSET('Hygiene Data'!$G$12,0,10*ROW('Hygiene Data'!G187))="","",OFFSET('Hygiene Data'!$G$12,0,10*ROW('Hygiene Data'!G187)))</f>
        <v/>
      </c>
      <c r="DZ193" s="300" t="str">
        <f ca="true">+IF(OFFSET('Hygiene Data'!$G$13,0,10*ROW('Hygiene Data'!G187))="","",OFFSET('Hygiene Data'!$G$13,0,10*ROW('Hygiene Data'!G187)))</f>
        <v/>
      </c>
      <c r="EA193" s="300" t="str">
        <f ca="true">+IF(OFFSET('Hygiene Data'!$H$11,0,10*ROW('Hygiene Data'!H187))="","",OFFSET('Hygiene Data'!$H$11,0,10*ROW('Hygiene Data'!H187)))</f>
        <v/>
      </c>
      <c r="EB193" s="300" t="str">
        <f ca="true">+IF(OFFSET('Hygiene Data'!$H$12,0,10*ROW('Hygiene Data'!H187))="","",OFFSET('Hygiene Data'!$H$12,0,10*ROW('Hygiene Data'!H187)))</f>
        <v/>
      </c>
      <c r="EC193" s="300" t="str">
        <f ca="true">+IF(OFFSET('Hygiene Data'!$H$13,0,10*ROW('Hygiene Data'!H187))="","",OFFSET('Hygiene Data'!$H$13,0,10*ROW('Hygiene Data'!H187)))</f>
        <v/>
      </c>
      <c r="ED193" s="300" t="str">
        <f ca="true">+IF(OFFSET('Hygiene Data'!$I$11,0,10*ROW('Hygiene Data'!I187))="","",OFFSET('Hygiene Data'!$I$11,0,10*ROW('Hygiene Data'!I187)))</f>
        <v/>
      </c>
      <c r="EE193" s="300" t="str">
        <f ca="true">+IF(OFFSET('Hygiene Data'!$I$12,0,10*ROW('Hygiene Data'!I187))="","",OFFSET('Hygiene Data'!$I$12,0,10*ROW('Hygiene Data'!I187)))</f>
        <v/>
      </c>
      <c r="EF193" s="300"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57"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0"/>
      <c r="BS194" s="300" t="str">
        <f ca="true">+IF(OFFSET('Water Data'!$D$27,0,10*ROW('Water Data'!D188))="","",OFFSET('Water Data'!$D$27,0,10*ROW('Water Data'!D188)))</f>
        <v/>
      </c>
      <c r="BT194" s="300" t="str">
        <f ca="true">+IF(OFFSET('Water Data'!$D$28,0,10*ROW('Water Data'!D188))="","",OFFSET('Water Data'!$D$28,0,10*ROW('Water Data'!D188)))</f>
        <v/>
      </c>
      <c r="BU194" s="300" t="str">
        <f ca="true">+IF(OFFSET('Water Data'!$D$29,0,10*ROW('Water Data'!D188))="","",OFFSET('Water Data'!$D$29,0,10*ROW('Water Data'!D188)))</f>
        <v/>
      </c>
      <c r="BV194" s="300" t="str">
        <f ca="true">+IF(OFFSET('Water Data'!$E$27,0,10*ROW('Water Data'!E188))="","",OFFSET('Water Data'!$E$27,0,10*ROW('Water Data'!E188)))</f>
        <v/>
      </c>
      <c r="BW194" s="300" t="str">
        <f ca="true">+IF(OFFSET('Water Data'!$E$28,0,10*ROW('Water Data'!E188))="","",OFFSET('Water Data'!$E$28,0,10*ROW('Water Data'!E188)))</f>
        <v/>
      </c>
      <c r="BX194" s="300" t="str">
        <f ca="true">+IF(OFFSET('Water Data'!$E$29,0,10*ROW('Water Data'!E188))="","",OFFSET('Water Data'!$E$29,0,10*ROW('Water Data'!E188)))</f>
        <v/>
      </c>
      <c r="BY194" s="300" t="str">
        <f ca="true">+IF(OFFSET('Water Data'!$F$27,0,10*ROW('Water Data'!F188))="","",OFFSET('Water Data'!$F$27,0,10*ROW('Water Data'!F188)))</f>
        <v/>
      </c>
      <c r="BZ194" s="300" t="str">
        <f ca="true">+IF(OFFSET('Water Data'!$F$28,0,10*ROW('Water Data'!F188))="","",OFFSET('Water Data'!$F$28,0,10*ROW('Water Data'!F188)))</f>
        <v/>
      </c>
      <c r="CA194" s="300" t="str">
        <f ca="true">+IF(OFFSET('Water Data'!$F$29,0,10*ROW('Water Data'!F188))="","",OFFSET('Water Data'!$F$29,0,10*ROW('Water Data'!F188)))</f>
        <v/>
      </c>
      <c r="CB194" s="300" t="str">
        <f ca="true">+IF(OFFSET('Water Data'!$G$27,0,10*ROW('Water Data'!G188))="","",OFFSET('Water Data'!$G$27,0,10*ROW('Water Data'!G188)))</f>
        <v/>
      </c>
      <c r="CC194" s="300" t="str">
        <f ca="true">+IF(OFFSET('Water Data'!$G$28,0,10*ROW('Water Data'!G188))="","",OFFSET('Water Data'!$G$28,0,10*ROW('Water Data'!G188)))</f>
        <v/>
      </c>
      <c r="CD194" s="300" t="str">
        <f ca="true">+IF(OFFSET('Water Data'!$G$29,0,10*ROW('Water Data'!G188))="","",OFFSET('Water Data'!$G$29,0,10*ROW('Water Data'!G188)))</f>
        <v/>
      </c>
      <c r="CE194" s="300" t="str">
        <f ca="true">+IF(OFFSET('Water Data'!$H$27,0,10*ROW('Water Data'!H188))="","",OFFSET('Water Data'!$H$27,0,10*ROW('Water Data'!H188)))</f>
        <v/>
      </c>
      <c r="CF194" s="300" t="str">
        <f ca="true">+IF(OFFSET('Water Data'!$H$28,0,10*ROW('Water Data'!H188))="","",OFFSET('Water Data'!$H$28,0,10*ROW('Water Data'!H188)))</f>
        <v/>
      </c>
      <c r="CG194" s="300" t="str">
        <f ca="true">+IF(OFFSET('Water Data'!$H$29,0,10*ROW('Water Data'!H188))="","",OFFSET('Water Data'!$H$29,0,10*ROW('Water Data'!H188)))</f>
        <v/>
      </c>
      <c r="CH194" s="300" t="str">
        <f ca="true">+IF(OFFSET('Water Data'!$I$27,0,10*ROW('Water Data'!I188))="","",OFFSET('Water Data'!$I$27,0,10*ROW('Water Data'!I188)))</f>
        <v/>
      </c>
      <c r="CI194" s="300" t="str">
        <f ca="true">+IF(OFFSET('Water Data'!$I$28,0,10*ROW('Water Data'!I188))="","",OFFSET('Water Data'!$I$28,0,10*ROW('Water Data'!I188)))</f>
        <v/>
      </c>
      <c r="CJ194" s="300" t="str">
        <f ca="true">+IF(OFFSET('Water Data'!$I$29,0,10*ROW('Water Data'!I188))="","",OFFSET('Water Data'!$I$29,0,10*ROW('Water Data'!I188)))</f>
        <v/>
      </c>
      <c r="CK194" s="300" t="str">
        <f ca="true">+IF(OFFSET('Sanitation Data'!$D$28,0,10*ROW('Sanitation Data'!D188))="","",OFFSET('Sanitation Data'!$D$28,0,10*ROW('Sanitation Data'!D188)))</f>
        <v/>
      </c>
      <c r="CL194" s="300" t="str">
        <f ca="true">+IF(OFFSET('Sanitation Data'!$D$29,0,10*ROW('Sanitation Data'!D188))="","",OFFSET('Sanitation Data'!$D$29,0,10*ROW('Sanitation Data'!D188)))</f>
        <v/>
      </c>
      <c r="CM194" s="300" t="str">
        <f ca="true">+IF(OFFSET('Sanitation Data'!$D$30,0,10*ROW('Sanitation Data'!D188))="","",OFFSET('Sanitation Data'!$D$30,0,10*ROW('Sanitation Data'!D188)))</f>
        <v/>
      </c>
      <c r="CN194" s="300" t="str">
        <f ca="true">+IF(OFFSET('Sanitation Data'!$D$31,0,10*ROW('Sanitation Data'!D188))="","",OFFSET('Sanitation Data'!$D$31,0,10*ROW('Sanitation Data'!D188)))</f>
        <v/>
      </c>
      <c r="CO194" s="300" t="str">
        <f ca="true">+IF(OFFSET('Sanitation Data'!$D$32,0,10*ROW('Sanitation Data'!D188))="","",OFFSET('Sanitation Data'!$D$32,0,10*ROW('Sanitation Data'!D188)))</f>
        <v/>
      </c>
      <c r="CP194" s="300" t="str">
        <f ca="true">+IF(OFFSET('Sanitation Data'!$E$28,0,10*ROW('Sanitation Data'!E188))="","",OFFSET('Sanitation Data'!$E$28,0,10*ROW('Sanitation Data'!E188)))</f>
        <v/>
      </c>
      <c r="CQ194" s="300" t="str">
        <f ca="true">+IF(OFFSET('Sanitation Data'!$E$29,0,10*ROW('Sanitation Data'!E188))="","",OFFSET('Sanitation Data'!$E$29,0,10*ROW('Sanitation Data'!E188)))</f>
        <v/>
      </c>
      <c r="CR194" s="300" t="str">
        <f ca="true">+IF(OFFSET('Sanitation Data'!$E$30,0,10*ROW('Sanitation Data'!E188))="","",OFFSET('Sanitation Data'!$E$30,0,10*ROW('Sanitation Data'!E188)))</f>
        <v/>
      </c>
      <c r="CS194" s="300" t="str">
        <f ca="true">+IF(OFFSET('Sanitation Data'!$E$31,0,10*ROW('Sanitation Data'!E188))="","",OFFSET('Sanitation Data'!$E$31,0,10*ROW('Sanitation Data'!E188)))</f>
        <v/>
      </c>
      <c r="CT194" s="300" t="str">
        <f ca="true">+IF(OFFSET('Sanitation Data'!$E$32,0,10*ROW('Sanitation Data'!E188))="","",OFFSET('Sanitation Data'!$E$32,0,10*ROW('Sanitation Data'!E188)))</f>
        <v/>
      </c>
      <c r="CU194" s="300" t="str">
        <f ca="true">+IF(OFFSET('Sanitation Data'!$F$28,0,10*ROW('Sanitation Data'!F188))="","",OFFSET('Sanitation Data'!$F$28,0,10*ROW('Sanitation Data'!F188)))</f>
        <v/>
      </c>
      <c r="CV194" s="300" t="str">
        <f ca="true">+IF(OFFSET('Sanitation Data'!$F$29,0,10*ROW('Sanitation Data'!F188))="","",OFFSET('Sanitation Data'!$F$29,0,10*ROW('Sanitation Data'!F188)))</f>
        <v/>
      </c>
      <c r="CW194" s="300" t="str">
        <f ca="true">+IF(OFFSET('Sanitation Data'!$F$30,0,10*ROW('Sanitation Data'!F188))="","",OFFSET('Sanitation Data'!$F$30,0,10*ROW('Sanitation Data'!F188)))</f>
        <v/>
      </c>
      <c r="CX194" s="300" t="str">
        <f ca="true">+IF(OFFSET('Sanitation Data'!$F$31,0,10*ROW('Sanitation Data'!F188))="","",OFFSET('Sanitation Data'!$F$31,0,10*ROW('Sanitation Data'!F188)))</f>
        <v/>
      </c>
      <c r="CY194" s="300" t="str">
        <f ca="true">+IF(OFFSET('Sanitation Data'!$F$32,0,10*ROW('Sanitation Data'!F188))="","",OFFSET('Sanitation Data'!$F$32,0,10*ROW('Sanitation Data'!F188)))</f>
        <v/>
      </c>
      <c r="CZ194" s="300" t="str">
        <f ca="true">+IF(OFFSET('Sanitation Data'!$G$28,0,10*ROW('Sanitation Data'!G188))="","",OFFSET('Sanitation Data'!$G$28,0,10*ROW('Sanitation Data'!G188)))</f>
        <v/>
      </c>
      <c r="DA194" s="300" t="str">
        <f ca="true">+IF(OFFSET('Sanitation Data'!$G$29,0,10*ROW('Sanitation Data'!G188))="","",OFFSET('Sanitation Data'!$G$29,0,10*ROW('Sanitation Data'!G188)))</f>
        <v/>
      </c>
      <c r="DB194" s="300" t="str">
        <f ca="true">+IF(OFFSET('Sanitation Data'!$G$30,0,10*ROW('Sanitation Data'!G188))="","",OFFSET('Sanitation Data'!$G$30,0,10*ROW('Sanitation Data'!G188)))</f>
        <v/>
      </c>
      <c r="DC194" s="300" t="str">
        <f ca="true">+IF(OFFSET('Sanitation Data'!$G$31,0,10*ROW('Sanitation Data'!G188))="","",OFFSET('Sanitation Data'!$G$31,0,10*ROW('Sanitation Data'!G188)))</f>
        <v/>
      </c>
      <c r="DD194" s="300" t="str">
        <f ca="true">+IF(OFFSET('Sanitation Data'!$G$32,0,10*ROW('Sanitation Data'!G188))="","",OFFSET('Sanitation Data'!$G$32,0,10*ROW('Sanitation Data'!G188)))</f>
        <v/>
      </c>
      <c r="DE194" s="300" t="str">
        <f ca="true">+IF(OFFSET('Sanitation Data'!$H$28,0,10*ROW('Sanitation Data'!H188))="","",OFFSET('Sanitation Data'!$H$28,0,10*ROW('Sanitation Data'!H188)))</f>
        <v/>
      </c>
      <c r="DF194" s="300" t="str">
        <f ca="true">+IF(OFFSET('Sanitation Data'!$H$29,0,10*ROW('Sanitation Data'!H188))="","",OFFSET('Sanitation Data'!$H$29,0,10*ROW('Sanitation Data'!H188)))</f>
        <v/>
      </c>
      <c r="DG194" s="300" t="str">
        <f ca="true">+IF(OFFSET('Sanitation Data'!$H$30,0,10*ROW('Sanitation Data'!H188))="","",OFFSET('Sanitation Data'!$H$30,0,10*ROW('Sanitation Data'!H188)))</f>
        <v/>
      </c>
      <c r="DH194" s="300" t="str">
        <f ca="true">+IF(OFFSET('Sanitation Data'!$H$31,0,10*ROW('Sanitation Data'!H188))="","",OFFSET('Sanitation Data'!$H$31,0,10*ROW('Sanitation Data'!H188)))</f>
        <v/>
      </c>
      <c r="DI194" s="300" t="str">
        <f ca="true">+IF(OFFSET('Sanitation Data'!$H$32,0,10*ROW('Sanitation Data'!H188))="","",OFFSET('Sanitation Data'!$H$32,0,10*ROW('Sanitation Data'!H188)))</f>
        <v/>
      </c>
      <c r="DJ194" s="300" t="str">
        <f ca="true">+IF(OFFSET('Sanitation Data'!$I$28,0,10*ROW('Sanitation Data'!I188))="","",OFFSET('Sanitation Data'!$I$28,0,10*ROW('Sanitation Data'!I188)))</f>
        <v/>
      </c>
      <c r="DK194" s="300" t="str">
        <f ca="true">+IF(OFFSET('Sanitation Data'!$I$29,0,10*ROW('Sanitation Data'!I188))="","",OFFSET('Sanitation Data'!$I$29,0,10*ROW('Sanitation Data'!I188)))</f>
        <v/>
      </c>
      <c r="DL194" s="300" t="str">
        <f ca="true">+IF(OFFSET('Sanitation Data'!$I$30,0,10*ROW('Sanitation Data'!I188))="","",OFFSET('Sanitation Data'!$I$30,0,10*ROW('Sanitation Data'!I188)))</f>
        <v/>
      </c>
      <c r="DM194" s="300" t="str">
        <f ca="true">+IF(OFFSET('Sanitation Data'!$I$31,0,10*ROW('Sanitation Data'!I188))="","",OFFSET('Sanitation Data'!$I$31,0,10*ROW('Sanitation Data'!I188)))</f>
        <v/>
      </c>
      <c r="DN194" s="300" t="str">
        <f ca="true">+IF(OFFSET('Sanitation Data'!$I$32,0,10*ROW('Sanitation Data'!I188))="","",OFFSET('Sanitation Data'!$I$32,0,10*ROW('Sanitation Data'!I188)))</f>
        <v/>
      </c>
      <c r="DO194" s="300" t="str">
        <f ca="true">+IF(OFFSET('Hygiene Data'!$D$11,0,10*ROW('Hygiene Data'!D188))="","",OFFSET('Hygiene Data'!$D$11,0,10*ROW('Hygiene Data'!D188)))</f>
        <v/>
      </c>
      <c r="DP194" s="300" t="str">
        <f ca="true">+IF(OFFSET('Hygiene Data'!$D$12,0,10*ROW('Hygiene Data'!D188))="","",OFFSET('Hygiene Data'!$D$12,0,10*ROW('Hygiene Data'!D188)))</f>
        <v/>
      </c>
      <c r="DQ194" s="300" t="str">
        <f ca="true">+IF(OFFSET('Hygiene Data'!$D$13,0,10*ROW('Hygiene Data'!D188))="","",OFFSET('Hygiene Data'!$D$13,0,10*ROW('Hygiene Data'!D188)))</f>
        <v/>
      </c>
      <c r="DR194" s="300" t="str">
        <f ca="true">+IF(OFFSET('Hygiene Data'!$E$11,0,10*ROW('Hygiene Data'!E188))="","",OFFSET('Hygiene Data'!$E$11,0,10*ROW('Hygiene Data'!E188)))</f>
        <v/>
      </c>
      <c r="DS194" s="300" t="str">
        <f ca="true">+IF(OFFSET('Hygiene Data'!$E$12,0,10*ROW('Hygiene Data'!E188))="","",OFFSET('Hygiene Data'!$E$12,0,10*ROW('Hygiene Data'!E188)))</f>
        <v/>
      </c>
      <c r="DT194" s="300" t="str">
        <f ca="true">+IF(OFFSET('Hygiene Data'!$E$13,0,10*ROW('Hygiene Data'!E188))="","",OFFSET('Hygiene Data'!$E$13,0,10*ROW('Hygiene Data'!E188)))</f>
        <v/>
      </c>
      <c r="DU194" s="300" t="str">
        <f ca="true">+IF(OFFSET('Hygiene Data'!$F$11,0,10*ROW('Hygiene Data'!F188))="","",OFFSET('Hygiene Data'!$F$11,0,10*ROW('Hygiene Data'!F188)))</f>
        <v/>
      </c>
      <c r="DV194" s="300" t="str">
        <f ca="true">+IF(OFFSET('Hygiene Data'!$F$12,0,10*ROW('Hygiene Data'!F188))="","",OFFSET('Hygiene Data'!$F$12,0,10*ROW('Hygiene Data'!F188)))</f>
        <v/>
      </c>
      <c r="DW194" s="300" t="str">
        <f ca="true">+IF(OFFSET('Hygiene Data'!$F$13,0,10*ROW('Hygiene Data'!F188))="","",OFFSET('Hygiene Data'!$F$13,0,10*ROW('Hygiene Data'!F188)))</f>
        <v/>
      </c>
      <c r="DX194" s="300" t="str">
        <f ca="true">+IF(OFFSET('Hygiene Data'!$G$11,0,10*ROW('Hygiene Data'!G188))="","",OFFSET('Hygiene Data'!$G$11,0,10*ROW('Hygiene Data'!G188)))</f>
        <v/>
      </c>
      <c r="DY194" s="300" t="str">
        <f ca="true">+IF(OFFSET('Hygiene Data'!$G$12,0,10*ROW('Hygiene Data'!G188))="","",OFFSET('Hygiene Data'!$G$12,0,10*ROW('Hygiene Data'!G188)))</f>
        <v/>
      </c>
      <c r="DZ194" s="300" t="str">
        <f ca="true">+IF(OFFSET('Hygiene Data'!$G$13,0,10*ROW('Hygiene Data'!G188))="","",OFFSET('Hygiene Data'!$G$13,0,10*ROW('Hygiene Data'!G188)))</f>
        <v/>
      </c>
      <c r="EA194" s="300" t="str">
        <f ca="true">+IF(OFFSET('Hygiene Data'!$H$11,0,10*ROW('Hygiene Data'!H188))="","",OFFSET('Hygiene Data'!$H$11,0,10*ROW('Hygiene Data'!H188)))</f>
        <v/>
      </c>
      <c r="EB194" s="300" t="str">
        <f ca="true">+IF(OFFSET('Hygiene Data'!$H$12,0,10*ROW('Hygiene Data'!H188))="","",OFFSET('Hygiene Data'!$H$12,0,10*ROW('Hygiene Data'!H188)))</f>
        <v/>
      </c>
      <c r="EC194" s="300" t="str">
        <f ca="true">+IF(OFFSET('Hygiene Data'!$H$13,0,10*ROW('Hygiene Data'!H188))="","",OFFSET('Hygiene Data'!$H$13,0,10*ROW('Hygiene Data'!H188)))</f>
        <v/>
      </c>
      <c r="ED194" s="300" t="str">
        <f ca="true">+IF(OFFSET('Hygiene Data'!$I$11,0,10*ROW('Hygiene Data'!I188))="","",OFFSET('Hygiene Data'!$I$11,0,10*ROW('Hygiene Data'!I188)))</f>
        <v/>
      </c>
      <c r="EE194" s="300" t="str">
        <f ca="true">+IF(OFFSET('Hygiene Data'!$I$12,0,10*ROW('Hygiene Data'!I188))="","",OFFSET('Hygiene Data'!$I$12,0,10*ROW('Hygiene Data'!I188)))</f>
        <v/>
      </c>
      <c r="EF194" s="300"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57"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0"/>
      <c r="BS195" s="300" t="str">
        <f ca="true">+IF(OFFSET('Water Data'!$D$27,0,10*ROW('Water Data'!D189))="","",OFFSET('Water Data'!$D$27,0,10*ROW('Water Data'!D189)))</f>
        <v/>
      </c>
      <c r="BT195" s="300" t="str">
        <f ca="true">+IF(OFFSET('Water Data'!$D$28,0,10*ROW('Water Data'!D189))="","",OFFSET('Water Data'!$D$28,0,10*ROW('Water Data'!D189)))</f>
        <v/>
      </c>
      <c r="BU195" s="300" t="str">
        <f ca="true">+IF(OFFSET('Water Data'!$D$29,0,10*ROW('Water Data'!D189))="","",OFFSET('Water Data'!$D$29,0,10*ROW('Water Data'!D189)))</f>
        <v/>
      </c>
      <c r="BV195" s="300" t="str">
        <f ca="true">+IF(OFFSET('Water Data'!$E$27,0,10*ROW('Water Data'!E189))="","",OFFSET('Water Data'!$E$27,0,10*ROW('Water Data'!E189)))</f>
        <v/>
      </c>
      <c r="BW195" s="300" t="str">
        <f ca="true">+IF(OFFSET('Water Data'!$E$28,0,10*ROW('Water Data'!E189))="","",OFFSET('Water Data'!$E$28,0,10*ROW('Water Data'!E189)))</f>
        <v/>
      </c>
      <c r="BX195" s="300" t="str">
        <f ca="true">+IF(OFFSET('Water Data'!$E$29,0,10*ROW('Water Data'!E189))="","",OFFSET('Water Data'!$E$29,0,10*ROW('Water Data'!E189)))</f>
        <v/>
      </c>
      <c r="BY195" s="300" t="str">
        <f ca="true">+IF(OFFSET('Water Data'!$F$27,0,10*ROW('Water Data'!F189))="","",OFFSET('Water Data'!$F$27,0,10*ROW('Water Data'!F189)))</f>
        <v/>
      </c>
      <c r="BZ195" s="300" t="str">
        <f ca="true">+IF(OFFSET('Water Data'!$F$28,0,10*ROW('Water Data'!F189))="","",OFFSET('Water Data'!$F$28,0,10*ROW('Water Data'!F189)))</f>
        <v/>
      </c>
      <c r="CA195" s="300" t="str">
        <f ca="true">+IF(OFFSET('Water Data'!$F$29,0,10*ROW('Water Data'!F189))="","",OFFSET('Water Data'!$F$29,0,10*ROW('Water Data'!F189)))</f>
        <v/>
      </c>
      <c r="CB195" s="300" t="str">
        <f ca="true">+IF(OFFSET('Water Data'!$G$27,0,10*ROW('Water Data'!G189))="","",OFFSET('Water Data'!$G$27,0,10*ROW('Water Data'!G189)))</f>
        <v/>
      </c>
      <c r="CC195" s="300" t="str">
        <f ca="true">+IF(OFFSET('Water Data'!$G$28,0,10*ROW('Water Data'!G189))="","",OFFSET('Water Data'!$G$28,0,10*ROW('Water Data'!G189)))</f>
        <v/>
      </c>
      <c r="CD195" s="300" t="str">
        <f ca="true">+IF(OFFSET('Water Data'!$G$29,0,10*ROW('Water Data'!G189))="","",OFFSET('Water Data'!$G$29,0,10*ROW('Water Data'!G189)))</f>
        <v/>
      </c>
      <c r="CE195" s="300" t="str">
        <f ca="true">+IF(OFFSET('Water Data'!$H$27,0,10*ROW('Water Data'!H189))="","",OFFSET('Water Data'!$H$27,0,10*ROW('Water Data'!H189)))</f>
        <v/>
      </c>
      <c r="CF195" s="300" t="str">
        <f ca="true">+IF(OFFSET('Water Data'!$H$28,0,10*ROW('Water Data'!H189))="","",OFFSET('Water Data'!$H$28,0,10*ROW('Water Data'!H189)))</f>
        <v/>
      </c>
      <c r="CG195" s="300" t="str">
        <f ca="true">+IF(OFFSET('Water Data'!$H$29,0,10*ROW('Water Data'!H189))="","",OFFSET('Water Data'!$H$29,0,10*ROW('Water Data'!H189)))</f>
        <v/>
      </c>
      <c r="CH195" s="300" t="str">
        <f ca="true">+IF(OFFSET('Water Data'!$I$27,0,10*ROW('Water Data'!I189))="","",OFFSET('Water Data'!$I$27,0,10*ROW('Water Data'!I189)))</f>
        <v/>
      </c>
      <c r="CI195" s="300" t="str">
        <f ca="true">+IF(OFFSET('Water Data'!$I$28,0,10*ROW('Water Data'!I189))="","",OFFSET('Water Data'!$I$28,0,10*ROW('Water Data'!I189)))</f>
        <v/>
      </c>
      <c r="CJ195" s="300" t="str">
        <f ca="true">+IF(OFFSET('Water Data'!$I$29,0,10*ROW('Water Data'!I189))="","",OFFSET('Water Data'!$I$29,0,10*ROW('Water Data'!I189)))</f>
        <v/>
      </c>
      <c r="CK195" s="300" t="str">
        <f ca="true">+IF(OFFSET('Sanitation Data'!$D$28,0,10*ROW('Sanitation Data'!D189))="","",OFFSET('Sanitation Data'!$D$28,0,10*ROW('Sanitation Data'!D189)))</f>
        <v/>
      </c>
      <c r="CL195" s="300" t="str">
        <f ca="true">+IF(OFFSET('Sanitation Data'!$D$29,0,10*ROW('Sanitation Data'!D189))="","",OFFSET('Sanitation Data'!$D$29,0,10*ROW('Sanitation Data'!D189)))</f>
        <v/>
      </c>
      <c r="CM195" s="300" t="str">
        <f ca="true">+IF(OFFSET('Sanitation Data'!$D$30,0,10*ROW('Sanitation Data'!D189))="","",OFFSET('Sanitation Data'!$D$30,0,10*ROW('Sanitation Data'!D189)))</f>
        <v/>
      </c>
      <c r="CN195" s="300" t="str">
        <f ca="true">+IF(OFFSET('Sanitation Data'!$D$31,0,10*ROW('Sanitation Data'!D189))="","",OFFSET('Sanitation Data'!$D$31,0,10*ROW('Sanitation Data'!D189)))</f>
        <v/>
      </c>
      <c r="CO195" s="300" t="str">
        <f ca="true">+IF(OFFSET('Sanitation Data'!$D$32,0,10*ROW('Sanitation Data'!D189))="","",OFFSET('Sanitation Data'!$D$32,0,10*ROW('Sanitation Data'!D189)))</f>
        <v/>
      </c>
      <c r="CP195" s="300" t="str">
        <f ca="true">+IF(OFFSET('Sanitation Data'!$E$28,0,10*ROW('Sanitation Data'!E189))="","",OFFSET('Sanitation Data'!$E$28,0,10*ROW('Sanitation Data'!E189)))</f>
        <v/>
      </c>
      <c r="CQ195" s="300" t="str">
        <f ca="true">+IF(OFFSET('Sanitation Data'!$E$29,0,10*ROW('Sanitation Data'!E189))="","",OFFSET('Sanitation Data'!$E$29,0,10*ROW('Sanitation Data'!E189)))</f>
        <v/>
      </c>
      <c r="CR195" s="300" t="str">
        <f ca="true">+IF(OFFSET('Sanitation Data'!$E$30,0,10*ROW('Sanitation Data'!E189))="","",OFFSET('Sanitation Data'!$E$30,0,10*ROW('Sanitation Data'!E189)))</f>
        <v/>
      </c>
      <c r="CS195" s="300" t="str">
        <f ca="true">+IF(OFFSET('Sanitation Data'!$E$31,0,10*ROW('Sanitation Data'!E189))="","",OFFSET('Sanitation Data'!$E$31,0,10*ROW('Sanitation Data'!E189)))</f>
        <v/>
      </c>
      <c r="CT195" s="300" t="str">
        <f ca="true">+IF(OFFSET('Sanitation Data'!$E$32,0,10*ROW('Sanitation Data'!E189))="","",OFFSET('Sanitation Data'!$E$32,0,10*ROW('Sanitation Data'!E189)))</f>
        <v/>
      </c>
      <c r="CU195" s="300" t="str">
        <f ca="true">+IF(OFFSET('Sanitation Data'!$F$28,0,10*ROW('Sanitation Data'!F189))="","",OFFSET('Sanitation Data'!$F$28,0,10*ROW('Sanitation Data'!F189)))</f>
        <v/>
      </c>
      <c r="CV195" s="300" t="str">
        <f ca="true">+IF(OFFSET('Sanitation Data'!$F$29,0,10*ROW('Sanitation Data'!F189))="","",OFFSET('Sanitation Data'!$F$29,0,10*ROW('Sanitation Data'!F189)))</f>
        <v/>
      </c>
      <c r="CW195" s="300" t="str">
        <f ca="true">+IF(OFFSET('Sanitation Data'!$F$30,0,10*ROW('Sanitation Data'!F189))="","",OFFSET('Sanitation Data'!$F$30,0,10*ROW('Sanitation Data'!F189)))</f>
        <v/>
      </c>
      <c r="CX195" s="300" t="str">
        <f ca="true">+IF(OFFSET('Sanitation Data'!$F$31,0,10*ROW('Sanitation Data'!F189))="","",OFFSET('Sanitation Data'!$F$31,0,10*ROW('Sanitation Data'!F189)))</f>
        <v/>
      </c>
      <c r="CY195" s="300" t="str">
        <f ca="true">+IF(OFFSET('Sanitation Data'!$F$32,0,10*ROW('Sanitation Data'!F189))="","",OFFSET('Sanitation Data'!$F$32,0,10*ROW('Sanitation Data'!F189)))</f>
        <v/>
      </c>
      <c r="CZ195" s="300" t="str">
        <f ca="true">+IF(OFFSET('Sanitation Data'!$G$28,0,10*ROW('Sanitation Data'!G189))="","",OFFSET('Sanitation Data'!$G$28,0,10*ROW('Sanitation Data'!G189)))</f>
        <v/>
      </c>
      <c r="DA195" s="300" t="str">
        <f ca="true">+IF(OFFSET('Sanitation Data'!$G$29,0,10*ROW('Sanitation Data'!G189))="","",OFFSET('Sanitation Data'!$G$29,0,10*ROW('Sanitation Data'!G189)))</f>
        <v/>
      </c>
      <c r="DB195" s="300" t="str">
        <f ca="true">+IF(OFFSET('Sanitation Data'!$G$30,0,10*ROW('Sanitation Data'!G189))="","",OFFSET('Sanitation Data'!$G$30,0,10*ROW('Sanitation Data'!G189)))</f>
        <v/>
      </c>
      <c r="DC195" s="300" t="str">
        <f ca="true">+IF(OFFSET('Sanitation Data'!$G$31,0,10*ROW('Sanitation Data'!G189))="","",OFFSET('Sanitation Data'!$G$31,0,10*ROW('Sanitation Data'!G189)))</f>
        <v/>
      </c>
      <c r="DD195" s="300" t="str">
        <f ca="true">+IF(OFFSET('Sanitation Data'!$G$32,0,10*ROW('Sanitation Data'!G189))="","",OFFSET('Sanitation Data'!$G$32,0,10*ROW('Sanitation Data'!G189)))</f>
        <v/>
      </c>
      <c r="DE195" s="300" t="str">
        <f ca="true">+IF(OFFSET('Sanitation Data'!$H$28,0,10*ROW('Sanitation Data'!H189))="","",OFFSET('Sanitation Data'!$H$28,0,10*ROW('Sanitation Data'!H189)))</f>
        <v/>
      </c>
      <c r="DF195" s="300" t="str">
        <f ca="true">+IF(OFFSET('Sanitation Data'!$H$29,0,10*ROW('Sanitation Data'!H189))="","",OFFSET('Sanitation Data'!$H$29,0,10*ROW('Sanitation Data'!H189)))</f>
        <v/>
      </c>
      <c r="DG195" s="300" t="str">
        <f ca="true">+IF(OFFSET('Sanitation Data'!$H$30,0,10*ROW('Sanitation Data'!H189))="","",OFFSET('Sanitation Data'!$H$30,0,10*ROW('Sanitation Data'!H189)))</f>
        <v/>
      </c>
      <c r="DH195" s="300" t="str">
        <f ca="true">+IF(OFFSET('Sanitation Data'!$H$31,0,10*ROW('Sanitation Data'!H189))="","",OFFSET('Sanitation Data'!$H$31,0,10*ROW('Sanitation Data'!H189)))</f>
        <v/>
      </c>
      <c r="DI195" s="300" t="str">
        <f ca="true">+IF(OFFSET('Sanitation Data'!$H$32,0,10*ROW('Sanitation Data'!H189))="","",OFFSET('Sanitation Data'!$H$32,0,10*ROW('Sanitation Data'!H189)))</f>
        <v/>
      </c>
      <c r="DJ195" s="300" t="str">
        <f ca="true">+IF(OFFSET('Sanitation Data'!$I$28,0,10*ROW('Sanitation Data'!I189))="","",OFFSET('Sanitation Data'!$I$28,0,10*ROW('Sanitation Data'!I189)))</f>
        <v/>
      </c>
      <c r="DK195" s="300" t="str">
        <f ca="true">+IF(OFFSET('Sanitation Data'!$I$29,0,10*ROW('Sanitation Data'!I189))="","",OFFSET('Sanitation Data'!$I$29,0,10*ROW('Sanitation Data'!I189)))</f>
        <v/>
      </c>
      <c r="DL195" s="300" t="str">
        <f ca="true">+IF(OFFSET('Sanitation Data'!$I$30,0,10*ROW('Sanitation Data'!I189))="","",OFFSET('Sanitation Data'!$I$30,0,10*ROW('Sanitation Data'!I189)))</f>
        <v/>
      </c>
      <c r="DM195" s="300" t="str">
        <f ca="true">+IF(OFFSET('Sanitation Data'!$I$31,0,10*ROW('Sanitation Data'!I189))="","",OFFSET('Sanitation Data'!$I$31,0,10*ROW('Sanitation Data'!I189)))</f>
        <v/>
      </c>
      <c r="DN195" s="300" t="str">
        <f ca="true">+IF(OFFSET('Sanitation Data'!$I$32,0,10*ROW('Sanitation Data'!I189))="","",OFFSET('Sanitation Data'!$I$32,0,10*ROW('Sanitation Data'!I189)))</f>
        <v/>
      </c>
      <c r="DO195" s="300" t="str">
        <f ca="true">+IF(OFFSET('Hygiene Data'!$D$11,0,10*ROW('Hygiene Data'!D189))="","",OFFSET('Hygiene Data'!$D$11,0,10*ROW('Hygiene Data'!D189)))</f>
        <v/>
      </c>
      <c r="DP195" s="300" t="str">
        <f ca="true">+IF(OFFSET('Hygiene Data'!$D$12,0,10*ROW('Hygiene Data'!D189))="","",OFFSET('Hygiene Data'!$D$12,0,10*ROW('Hygiene Data'!D189)))</f>
        <v/>
      </c>
      <c r="DQ195" s="300" t="str">
        <f ca="true">+IF(OFFSET('Hygiene Data'!$D$13,0,10*ROW('Hygiene Data'!D189))="","",OFFSET('Hygiene Data'!$D$13,0,10*ROW('Hygiene Data'!D189)))</f>
        <v/>
      </c>
      <c r="DR195" s="300" t="str">
        <f ca="true">+IF(OFFSET('Hygiene Data'!$E$11,0,10*ROW('Hygiene Data'!E189))="","",OFFSET('Hygiene Data'!$E$11,0,10*ROW('Hygiene Data'!E189)))</f>
        <v/>
      </c>
      <c r="DS195" s="300" t="str">
        <f ca="true">+IF(OFFSET('Hygiene Data'!$E$12,0,10*ROW('Hygiene Data'!E189))="","",OFFSET('Hygiene Data'!$E$12,0,10*ROW('Hygiene Data'!E189)))</f>
        <v/>
      </c>
      <c r="DT195" s="300" t="str">
        <f ca="true">+IF(OFFSET('Hygiene Data'!$E$13,0,10*ROW('Hygiene Data'!E189))="","",OFFSET('Hygiene Data'!$E$13,0,10*ROW('Hygiene Data'!E189)))</f>
        <v/>
      </c>
      <c r="DU195" s="300" t="str">
        <f ca="true">+IF(OFFSET('Hygiene Data'!$F$11,0,10*ROW('Hygiene Data'!F189))="","",OFFSET('Hygiene Data'!$F$11,0,10*ROW('Hygiene Data'!F189)))</f>
        <v/>
      </c>
      <c r="DV195" s="300" t="str">
        <f ca="true">+IF(OFFSET('Hygiene Data'!$F$12,0,10*ROW('Hygiene Data'!F189))="","",OFFSET('Hygiene Data'!$F$12,0,10*ROW('Hygiene Data'!F189)))</f>
        <v/>
      </c>
      <c r="DW195" s="300" t="str">
        <f ca="true">+IF(OFFSET('Hygiene Data'!$F$13,0,10*ROW('Hygiene Data'!F189))="","",OFFSET('Hygiene Data'!$F$13,0,10*ROW('Hygiene Data'!F189)))</f>
        <v/>
      </c>
      <c r="DX195" s="300" t="str">
        <f ca="true">+IF(OFFSET('Hygiene Data'!$G$11,0,10*ROW('Hygiene Data'!G189))="","",OFFSET('Hygiene Data'!$G$11,0,10*ROW('Hygiene Data'!G189)))</f>
        <v/>
      </c>
      <c r="DY195" s="300" t="str">
        <f ca="true">+IF(OFFSET('Hygiene Data'!$G$12,0,10*ROW('Hygiene Data'!G189))="","",OFFSET('Hygiene Data'!$G$12,0,10*ROW('Hygiene Data'!G189)))</f>
        <v/>
      </c>
      <c r="DZ195" s="300" t="str">
        <f ca="true">+IF(OFFSET('Hygiene Data'!$G$13,0,10*ROW('Hygiene Data'!G189))="","",OFFSET('Hygiene Data'!$G$13,0,10*ROW('Hygiene Data'!G189)))</f>
        <v/>
      </c>
      <c r="EA195" s="300" t="str">
        <f ca="true">+IF(OFFSET('Hygiene Data'!$H$11,0,10*ROW('Hygiene Data'!H189))="","",OFFSET('Hygiene Data'!$H$11,0,10*ROW('Hygiene Data'!H189)))</f>
        <v/>
      </c>
      <c r="EB195" s="300" t="str">
        <f ca="true">+IF(OFFSET('Hygiene Data'!$H$12,0,10*ROW('Hygiene Data'!H189))="","",OFFSET('Hygiene Data'!$H$12,0,10*ROW('Hygiene Data'!H189)))</f>
        <v/>
      </c>
      <c r="EC195" s="300" t="str">
        <f ca="true">+IF(OFFSET('Hygiene Data'!$H$13,0,10*ROW('Hygiene Data'!H189))="","",OFFSET('Hygiene Data'!$H$13,0,10*ROW('Hygiene Data'!H189)))</f>
        <v/>
      </c>
      <c r="ED195" s="300" t="str">
        <f ca="true">+IF(OFFSET('Hygiene Data'!$I$11,0,10*ROW('Hygiene Data'!I189))="","",OFFSET('Hygiene Data'!$I$11,0,10*ROW('Hygiene Data'!I189)))</f>
        <v/>
      </c>
      <c r="EE195" s="300" t="str">
        <f ca="true">+IF(OFFSET('Hygiene Data'!$I$12,0,10*ROW('Hygiene Data'!I189))="","",OFFSET('Hygiene Data'!$I$12,0,10*ROW('Hygiene Data'!I189)))</f>
        <v/>
      </c>
      <c r="EF195" s="300"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57"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0"/>
      <c r="BS196" s="300" t="str">
        <f ca="true">+IF(OFFSET('Water Data'!$D$27,0,10*ROW('Water Data'!D190))="","",OFFSET('Water Data'!$D$27,0,10*ROW('Water Data'!D190)))</f>
        <v/>
      </c>
      <c r="BT196" s="300" t="str">
        <f ca="true">+IF(OFFSET('Water Data'!$D$28,0,10*ROW('Water Data'!D190))="","",OFFSET('Water Data'!$D$28,0,10*ROW('Water Data'!D190)))</f>
        <v/>
      </c>
      <c r="BU196" s="300" t="str">
        <f ca="true">+IF(OFFSET('Water Data'!$D$29,0,10*ROW('Water Data'!D190))="","",OFFSET('Water Data'!$D$29,0,10*ROW('Water Data'!D190)))</f>
        <v/>
      </c>
      <c r="BV196" s="300" t="str">
        <f ca="true">+IF(OFFSET('Water Data'!$E$27,0,10*ROW('Water Data'!E190))="","",OFFSET('Water Data'!$E$27,0,10*ROW('Water Data'!E190)))</f>
        <v/>
      </c>
      <c r="BW196" s="300" t="str">
        <f ca="true">+IF(OFFSET('Water Data'!$E$28,0,10*ROW('Water Data'!E190))="","",OFFSET('Water Data'!$E$28,0,10*ROW('Water Data'!E190)))</f>
        <v/>
      </c>
      <c r="BX196" s="300" t="str">
        <f ca="true">+IF(OFFSET('Water Data'!$E$29,0,10*ROW('Water Data'!E190))="","",OFFSET('Water Data'!$E$29,0,10*ROW('Water Data'!E190)))</f>
        <v/>
      </c>
      <c r="BY196" s="300" t="str">
        <f ca="true">+IF(OFFSET('Water Data'!$F$27,0,10*ROW('Water Data'!F190))="","",OFFSET('Water Data'!$F$27,0,10*ROW('Water Data'!F190)))</f>
        <v/>
      </c>
      <c r="BZ196" s="300" t="str">
        <f ca="true">+IF(OFFSET('Water Data'!$F$28,0,10*ROW('Water Data'!F190))="","",OFFSET('Water Data'!$F$28,0,10*ROW('Water Data'!F190)))</f>
        <v/>
      </c>
      <c r="CA196" s="300" t="str">
        <f ca="true">+IF(OFFSET('Water Data'!$F$29,0,10*ROW('Water Data'!F190))="","",OFFSET('Water Data'!$F$29,0,10*ROW('Water Data'!F190)))</f>
        <v/>
      </c>
      <c r="CB196" s="300" t="str">
        <f ca="true">+IF(OFFSET('Water Data'!$G$27,0,10*ROW('Water Data'!G190))="","",OFFSET('Water Data'!$G$27,0,10*ROW('Water Data'!G190)))</f>
        <v/>
      </c>
      <c r="CC196" s="300" t="str">
        <f ca="true">+IF(OFFSET('Water Data'!$G$28,0,10*ROW('Water Data'!G190))="","",OFFSET('Water Data'!$G$28,0,10*ROW('Water Data'!G190)))</f>
        <v/>
      </c>
      <c r="CD196" s="300" t="str">
        <f ca="true">+IF(OFFSET('Water Data'!$G$29,0,10*ROW('Water Data'!G190))="","",OFFSET('Water Data'!$G$29,0,10*ROW('Water Data'!G190)))</f>
        <v/>
      </c>
      <c r="CE196" s="300" t="str">
        <f ca="true">+IF(OFFSET('Water Data'!$H$27,0,10*ROW('Water Data'!H190))="","",OFFSET('Water Data'!$H$27,0,10*ROW('Water Data'!H190)))</f>
        <v/>
      </c>
      <c r="CF196" s="300" t="str">
        <f ca="true">+IF(OFFSET('Water Data'!$H$28,0,10*ROW('Water Data'!H190))="","",OFFSET('Water Data'!$H$28,0,10*ROW('Water Data'!H190)))</f>
        <v/>
      </c>
      <c r="CG196" s="300" t="str">
        <f ca="true">+IF(OFFSET('Water Data'!$H$29,0,10*ROW('Water Data'!H190))="","",OFFSET('Water Data'!$H$29,0,10*ROW('Water Data'!H190)))</f>
        <v/>
      </c>
      <c r="CH196" s="300" t="str">
        <f ca="true">+IF(OFFSET('Water Data'!$I$27,0,10*ROW('Water Data'!I190))="","",OFFSET('Water Data'!$I$27,0,10*ROW('Water Data'!I190)))</f>
        <v/>
      </c>
      <c r="CI196" s="300" t="str">
        <f ca="true">+IF(OFFSET('Water Data'!$I$28,0,10*ROW('Water Data'!I190))="","",OFFSET('Water Data'!$I$28,0,10*ROW('Water Data'!I190)))</f>
        <v/>
      </c>
      <c r="CJ196" s="300" t="str">
        <f ca="true">+IF(OFFSET('Water Data'!$I$29,0,10*ROW('Water Data'!I190))="","",OFFSET('Water Data'!$I$29,0,10*ROW('Water Data'!I190)))</f>
        <v/>
      </c>
      <c r="CK196" s="300" t="str">
        <f ca="true">+IF(OFFSET('Sanitation Data'!$D$28,0,10*ROW('Sanitation Data'!D190))="","",OFFSET('Sanitation Data'!$D$28,0,10*ROW('Sanitation Data'!D190)))</f>
        <v/>
      </c>
      <c r="CL196" s="300" t="str">
        <f ca="true">+IF(OFFSET('Sanitation Data'!$D$29,0,10*ROW('Sanitation Data'!D190))="","",OFFSET('Sanitation Data'!$D$29,0,10*ROW('Sanitation Data'!D190)))</f>
        <v/>
      </c>
      <c r="CM196" s="300" t="str">
        <f ca="true">+IF(OFFSET('Sanitation Data'!$D$30,0,10*ROW('Sanitation Data'!D190))="","",OFFSET('Sanitation Data'!$D$30,0,10*ROW('Sanitation Data'!D190)))</f>
        <v/>
      </c>
      <c r="CN196" s="300" t="str">
        <f ca="true">+IF(OFFSET('Sanitation Data'!$D$31,0,10*ROW('Sanitation Data'!D190))="","",OFFSET('Sanitation Data'!$D$31,0,10*ROW('Sanitation Data'!D190)))</f>
        <v/>
      </c>
      <c r="CO196" s="300" t="str">
        <f ca="true">+IF(OFFSET('Sanitation Data'!$D$32,0,10*ROW('Sanitation Data'!D190))="","",OFFSET('Sanitation Data'!$D$32,0,10*ROW('Sanitation Data'!D190)))</f>
        <v/>
      </c>
      <c r="CP196" s="300" t="str">
        <f ca="true">+IF(OFFSET('Sanitation Data'!$E$28,0,10*ROW('Sanitation Data'!E190))="","",OFFSET('Sanitation Data'!$E$28,0,10*ROW('Sanitation Data'!E190)))</f>
        <v/>
      </c>
      <c r="CQ196" s="300" t="str">
        <f ca="true">+IF(OFFSET('Sanitation Data'!$E$29,0,10*ROW('Sanitation Data'!E190))="","",OFFSET('Sanitation Data'!$E$29,0,10*ROW('Sanitation Data'!E190)))</f>
        <v/>
      </c>
      <c r="CR196" s="300" t="str">
        <f ca="true">+IF(OFFSET('Sanitation Data'!$E$30,0,10*ROW('Sanitation Data'!E190))="","",OFFSET('Sanitation Data'!$E$30,0,10*ROW('Sanitation Data'!E190)))</f>
        <v/>
      </c>
      <c r="CS196" s="300" t="str">
        <f ca="true">+IF(OFFSET('Sanitation Data'!$E$31,0,10*ROW('Sanitation Data'!E190))="","",OFFSET('Sanitation Data'!$E$31,0,10*ROW('Sanitation Data'!E190)))</f>
        <v/>
      </c>
      <c r="CT196" s="300" t="str">
        <f ca="true">+IF(OFFSET('Sanitation Data'!$E$32,0,10*ROW('Sanitation Data'!E190))="","",OFFSET('Sanitation Data'!$E$32,0,10*ROW('Sanitation Data'!E190)))</f>
        <v/>
      </c>
      <c r="CU196" s="300" t="str">
        <f ca="true">+IF(OFFSET('Sanitation Data'!$F$28,0,10*ROW('Sanitation Data'!F190))="","",OFFSET('Sanitation Data'!$F$28,0,10*ROW('Sanitation Data'!F190)))</f>
        <v/>
      </c>
      <c r="CV196" s="300" t="str">
        <f ca="true">+IF(OFFSET('Sanitation Data'!$F$29,0,10*ROW('Sanitation Data'!F190))="","",OFFSET('Sanitation Data'!$F$29,0,10*ROW('Sanitation Data'!F190)))</f>
        <v/>
      </c>
      <c r="CW196" s="300" t="str">
        <f ca="true">+IF(OFFSET('Sanitation Data'!$F$30,0,10*ROW('Sanitation Data'!F190))="","",OFFSET('Sanitation Data'!$F$30,0,10*ROW('Sanitation Data'!F190)))</f>
        <v/>
      </c>
      <c r="CX196" s="300" t="str">
        <f ca="true">+IF(OFFSET('Sanitation Data'!$F$31,0,10*ROW('Sanitation Data'!F190))="","",OFFSET('Sanitation Data'!$F$31,0,10*ROW('Sanitation Data'!F190)))</f>
        <v/>
      </c>
      <c r="CY196" s="300" t="str">
        <f ca="true">+IF(OFFSET('Sanitation Data'!$F$32,0,10*ROW('Sanitation Data'!F190))="","",OFFSET('Sanitation Data'!$F$32,0,10*ROW('Sanitation Data'!F190)))</f>
        <v/>
      </c>
      <c r="CZ196" s="300" t="str">
        <f ca="true">+IF(OFFSET('Sanitation Data'!$G$28,0,10*ROW('Sanitation Data'!G190))="","",OFFSET('Sanitation Data'!$G$28,0,10*ROW('Sanitation Data'!G190)))</f>
        <v/>
      </c>
      <c r="DA196" s="300" t="str">
        <f ca="true">+IF(OFFSET('Sanitation Data'!$G$29,0,10*ROW('Sanitation Data'!G190))="","",OFFSET('Sanitation Data'!$G$29,0,10*ROW('Sanitation Data'!G190)))</f>
        <v/>
      </c>
      <c r="DB196" s="300" t="str">
        <f ca="true">+IF(OFFSET('Sanitation Data'!$G$30,0,10*ROW('Sanitation Data'!G190))="","",OFFSET('Sanitation Data'!$G$30,0,10*ROW('Sanitation Data'!G190)))</f>
        <v/>
      </c>
      <c r="DC196" s="300" t="str">
        <f ca="true">+IF(OFFSET('Sanitation Data'!$G$31,0,10*ROW('Sanitation Data'!G190))="","",OFFSET('Sanitation Data'!$G$31,0,10*ROW('Sanitation Data'!G190)))</f>
        <v/>
      </c>
      <c r="DD196" s="300" t="str">
        <f ca="true">+IF(OFFSET('Sanitation Data'!$G$32,0,10*ROW('Sanitation Data'!G190))="","",OFFSET('Sanitation Data'!$G$32,0,10*ROW('Sanitation Data'!G190)))</f>
        <v/>
      </c>
      <c r="DE196" s="300" t="str">
        <f ca="true">+IF(OFFSET('Sanitation Data'!$H$28,0,10*ROW('Sanitation Data'!H190))="","",OFFSET('Sanitation Data'!$H$28,0,10*ROW('Sanitation Data'!H190)))</f>
        <v/>
      </c>
      <c r="DF196" s="300" t="str">
        <f ca="true">+IF(OFFSET('Sanitation Data'!$H$29,0,10*ROW('Sanitation Data'!H190))="","",OFFSET('Sanitation Data'!$H$29,0,10*ROW('Sanitation Data'!H190)))</f>
        <v/>
      </c>
      <c r="DG196" s="300" t="str">
        <f ca="true">+IF(OFFSET('Sanitation Data'!$H$30,0,10*ROW('Sanitation Data'!H190))="","",OFFSET('Sanitation Data'!$H$30,0,10*ROW('Sanitation Data'!H190)))</f>
        <v/>
      </c>
      <c r="DH196" s="300" t="str">
        <f ca="true">+IF(OFFSET('Sanitation Data'!$H$31,0,10*ROW('Sanitation Data'!H190))="","",OFFSET('Sanitation Data'!$H$31,0,10*ROW('Sanitation Data'!H190)))</f>
        <v/>
      </c>
      <c r="DI196" s="300" t="str">
        <f ca="true">+IF(OFFSET('Sanitation Data'!$H$32,0,10*ROW('Sanitation Data'!H190))="","",OFFSET('Sanitation Data'!$H$32,0,10*ROW('Sanitation Data'!H190)))</f>
        <v/>
      </c>
      <c r="DJ196" s="300" t="str">
        <f ca="true">+IF(OFFSET('Sanitation Data'!$I$28,0,10*ROW('Sanitation Data'!I190))="","",OFFSET('Sanitation Data'!$I$28,0,10*ROW('Sanitation Data'!I190)))</f>
        <v/>
      </c>
      <c r="DK196" s="300" t="str">
        <f ca="true">+IF(OFFSET('Sanitation Data'!$I$29,0,10*ROW('Sanitation Data'!I190))="","",OFFSET('Sanitation Data'!$I$29,0,10*ROW('Sanitation Data'!I190)))</f>
        <v/>
      </c>
      <c r="DL196" s="300" t="str">
        <f ca="true">+IF(OFFSET('Sanitation Data'!$I$30,0,10*ROW('Sanitation Data'!I190))="","",OFFSET('Sanitation Data'!$I$30,0,10*ROW('Sanitation Data'!I190)))</f>
        <v/>
      </c>
      <c r="DM196" s="300" t="str">
        <f ca="true">+IF(OFFSET('Sanitation Data'!$I$31,0,10*ROW('Sanitation Data'!I190))="","",OFFSET('Sanitation Data'!$I$31,0,10*ROW('Sanitation Data'!I190)))</f>
        <v/>
      </c>
      <c r="DN196" s="300" t="str">
        <f ca="true">+IF(OFFSET('Sanitation Data'!$I$32,0,10*ROW('Sanitation Data'!I190))="","",OFFSET('Sanitation Data'!$I$32,0,10*ROW('Sanitation Data'!I190)))</f>
        <v/>
      </c>
      <c r="DO196" s="300" t="str">
        <f ca="true">+IF(OFFSET('Hygiene Data'!$D$11,0,10*ROW('Hygiene Data'!D190))="","",OFFSET('Hygiene Data'!$D$11,0,10*ROW('Hygiene Data'!D190)))</f>
        <v/>
      </c>
      <c r="DP196" s="300" t="str">
        <f ca="true">+IF(OFFSET('Hygiene Data'!$D$12,0,10*ROW('Hygiene Data'!D190))="","",OFFSET('Hygiene Data'!$D$12,0,10*ROW('Hygiene Data'!D190)))</f>
        <v/>
      </c>
      <c r="DQ196" s="300" t="str">
        <f ca="true">+IF(OFFSET('Hygiene Data'!$D$13,0,10*ROW('Hygiene Data'!D190))="","",OFFSET('Hygiene Data'!$D$13,0,10*ROW('Hygiene Data'!D190)))</f>
        <v/>
      </c>
      <c r="DR196" s="300" t="str">
        <f ca="true">+IF(OFFSET('Hygiene Data'!$E$11,0,10*ROW('Hygiene Data'!E190))="","",OFFSET('Hygiene Data'!$E$11,0,10*ROW('Hygiene Data'!E190)))</f>
        <v/>
      </c>
      <c r="DS196" s="300" t="str">
        <f ca="true">+IF(OFFSET('Hygiene Data'!$E$12,0,10*ROW('Hygiene Data'!E190))="","",OFFSET('Hygiene Data'!$E$12,0,10*ROW('Hygiene Data'!E190)))</f>
        <v/>
      </c>
      <c r="DT196" s="300" t="str">
        <f ca="true">+IF(OFFSET('Hygiene Data'!$E$13,0,10*ROW('Hygiene Data'!E190))="","",OFFSET('Hygiene Data'!$E$13,0,10*ROW('Hygiene Data'!E190)))</f>
        <v/>
      </c>
      <c r="DU196" s="300" t="str">
        <f ca="true">+IF(OFFSET('Hygiene Data'!$F$11,0,10*ROW('Hygiene Data'!F190))="","",OFFSET('Hygiene Data'!$F$11,0,10*ROW('Hygiene Data'!F190)))</f>
        <v/>
      </c>
      <c r="DV196" s="300" t="str">
        <f ca="true">+IF(OFFSET('Hygiene Data'!$F$12,0,10*ROW('Hygiene Data'!F190))="","",OFFSET('Hygiene Data'!$F$12,0,10*ROW('Hygiene Data'!F190)))</f>
        <v/>
      </c>
      <c r="DW196" s="300" t="str">
        <f ca="true">+IF(OFFSET('Hygiene Data'!$F$13,0,10*ROW('Hygiene Data'!F190))="","",OFFSET('Hygiene Data'!$F$13,0,10*ROW('Hygiene Data'!F190)))</f>
        <v/>
      </c>
      <c r="DX196" s="300" t="str">
        <f ca="true">+IF(OFFSET('Hygiene Data'!$G$11,0,10*ROW('Hygiene Data'!G190))="","",OFFSET('Hygiene Data'!$G$11,0,10*ROW('Hygiene Data'!G190)))</f>
        <v/>
      </c>
      <c r="DY196" s="300" t="str">
        <f ca="true">+IF(OFFSET('Hygiene Data'!$G$12,0,10*ROW('Hygiene Data'!G190))="","",OFFSET('Hygiene Data'!$G$12,0,10*ROW('Hygiene Data'!G190)))</f>
        <v/>
      </c>
      <c r="DZ196" s="300" t="str">
        <f ca="true">+IF(OFFSET('Hygiene Data'!$G$13,0,10*ROW('Hygiene Data'!G190))="","",OFFSET('Hygiene Data'!$G$13,0,10*ROW('Hygiene Data'!G190)))</f>
        <v/>
      </c>
      <c r="EA196" s="300" t="str">
        <f ca="true">+IF(OFFSET('Hygiene Data'!$H$11,0,10*ROW('Hygiene Data'!H190))="","",OFFSET('Hygiene Data'!$H$11,0,10*ROW('Hygiene Data'!H190)))</f>
        <v/>
      </c>
      <c r="EB196" s="300" t="str">
        <f ca="true">+IF(OFFSET('Hygiene Data'!$H$12,0,10*ROW('Hygiene Data'!H190))="","",OFFSET('Hygiene Data'!$H$12,0,10*ROW('Hygiene Data'!H190)))</f>
        <v/>
      </c>
      <c r="EC196" s="300" t="str">
        <f ca="true">+IF(OFFSET('Hygiene Data'!$H$13,0,10*ROW('Hygiene Data'!H190))="","",OFFSET('Hygiene Data'!$H$13,0,10*ROW('Hygiene Data'!H190)))</f>
        <v/>
      </c>
      <c r="ED196" s="300" t="str">
        <f ca="true">+IF(OFFSET('Hygiene Data'!$I$11,0,10*ROW('Hygiene Data'!I190))="","",OFFSET('Hygiene Data'!$I$11,0,10*ROW('Hygiene Data'!I190)))</f>
        <v/>
      </c>
      <c r="EE196" s="300" t="str">
        <f ca="true">+IF(OFFSET('Hygiene Data'!$I$12,0,10*ROW('Hygiene Data'!I190))="","",OFFSET('Hygiene Data'!$I$12,0,10*ROW('Hygiene Data'!I190)))</f>
        <v/>
      </c>
      <c r="EF196" s="300"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57"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0"/>
      <c r="BS197" s="300" t="str">
        <f ca="true">+IF(OFFSET('Water Data'!$D$27,0,10*ROW('Water Data'!D191))="","",OFFSET('Water Data'!$D$27,0,10*ROW('Water Data'!D191)))</f>
        <v/>
      </c>
      <c r="BT197" s="300" t="str">
        <f ca="true">+IF(OFFSET('Water Data'!$D$28,0,10*ROW('Water Data'!D191))="","",OFFSET('Water Data'!$D$28,0,10*ROW('Water Data'!D191)))</f>
        <v/>
      </c>
      <c r="BU197" s="300" t="str">
        <f ca="true">+IF(OFFSET('Water Data'!$D$29,0,10*ROW('Water Data'!D191))="","",OFFSET('Water Data'!$D$29,0,10*ROW('Water Data'!D191)))</f>
        <v/>
      </c>
      <c r="BV197" s="300" t="str">
        <f ca="true">+IF(OFFSET('Water Data'!$E$27,0,10*ROW('Water Data'!E191))="","",OFFSET('Water Data'!$E$27,0,10*ROW('Water Data'!E191)))</f>
        <v/>
      </c>
      <c r="BW197" s="300" t="str">
        <f ca="true">+IF(OFFSET('Water Data'!$E$28,0,10*ROW('Water Data'!E191))="","",OFFSET('Water Data'!$E$28,0,10*ROW('Water Data'!E191)))</f>
        <v/>
      </c>
      <c r="BX197" s="300" t="str">
        <f ca="true">+IF(OFFSET('Water Data'!$E$29,0,10*ROW('Water Data'!E191))="","",OFFSET('Water Data'!$E$29,0,10*ROW('Water Data'!E191)))</f>
        <v/>
      </c>
      <c r="BY197" s="300" t="str">
        <f ca="true">+IF(OFFSET('Water Data'!$F$27,0,10*ROW('Water Data'!F191))="","",OFFSET('Water Data'!$F$27,0,10*ROW('Water Data'!F191)))</f>
        <v/>
      </c>
      <c r="BZ197" s="300" t="str">
        <f ca="true">+IF(OFFSET('Water Data'!$F$28,0,10*ROW('Water Data'!F191))="","",OFFSET('Water Data'!$F$28,0,10*ROW('Water Data'!F191)))</f>
        <v/>
      </c>
      <c r="CA197" s="300" t="str">
        <f ca="true">+IF(OFFSET('Water Data'!$F$29,0,10*ROW('Water Data'!F191))="","",OFFSET('Water Data'!$F$29,0,10*ROW('Water Data'!F191)))</f>
        <v/>
      </c>
      <c r="CB197" s="300" t="str">
        <f ca="true">+IF(OFFSET('Water Data'!$G$27,0,10*ROW('Water Data'!G191))="","",OFFSET('Water Data'!$G$27,0,10*ROW('Water Data'!G191)))</f>
        <v/>
      </c>
      <c r="CC197" s="300" t="str">
        <f ca="true">+IF(OFFSET('Water Data'!$G$28,0,10*ROW('Water Data'!G191))="","",OFFSET('Water Data'!$G$28,0,10*ROW('Water Data'!G191)))</f>
        <v/>
      </c>
      <c r="CD197" s="300" t="str">
        <f ca="true">+IF(OFFSET('Water Data'!$G$29,0,10*ROW('Water Data'!G191))="","",OFFSET('Water Data'!$G$29,0,10*ROW('Water Data'!G191)))</f>
        <v/>
      </c>
      <c r="CE197" s="300" t="str">
        <f ca="true">+IF(OFFSET('Water Data'!$H$27,0,10*ROW('Water Data'!H191))="","",OFFSET('Water Data'!$H$27,0,10*ROW('Water Data'!H191)))</f>
        <v/>
      </c>
      <c r="CF197" s="300" t="str">
        <f ca="true">+IF(OFFSET('Water Data'!$H$28,0,10*ROW('Water Data'!H191))="","",OFFSET('Water Data'!$H$28,0,10*ROW('Water Data'!H191)))</f>
        <v/>
      </c>
      <c r="CG197" s="300" t="str">
        <f ca="true">+IF(OFFSET('Water Data'!$H$29,0,10*ROW('Water Data'!H191))="","",OFFSET('Water Data'!$H$29,0,10*ROW('Water Data'!H191)))</f>
        <v/>
      </c>
      <c r="CH197" s="300" t="str">
        <f ca="true">+IF(OFFSET('Water Data'!$I$27,0,10*ROW('Water Data'!I191))="","",OFFSET('Water Data'!$I$27,0,10*ROW('Water Data'!I191)))</f>
        <v/>
      </c>
      <c r="CI197" s="300" t="str">
        <f ca="true">+IF(OFFSET('Water Data'!$I$28,0,10*ROW('Water Data'!I191))="","",OFFSET('Water Data'!$I$28,0,10*ROW('Water Data'!I191)))</f>
        <v/>
      </c>
      <c r="CJ197" s="300" t="str">
        <f ca="true">+IF(OFFSET('Water Data'!$I$29,0,10*ROW('Water Data'!I191))="","",OFFSET('Water Data'!$I$29,0,10*ROW('Water Data'!I191)))</f>
        <v/>
      </c>
      <c r="CK197" s="300" t="str">
        <f ca="true">+IF(OFFSET('Sanitation Data'!$D$28,0,10*ROW('Sanitation Data'!D191))="","",OFFSET('Sanitation Data'!$D$28,0,10*ROW('Sanitation Data'!D191)))</f>
        <v/>
      </c>
      <c r="CL197" s="300" t="str">
        <f ca="true">+IF(OFFSET('Sanitation Data'!$D$29,0,10*ROW('Sanitation Data'!D191))="","",OFFSET('Sanitation Data'!$D$29,0,10*ROW('Sanitation Data'!D191)))</f>
        <v/>
      </c>
      <c r="CM197" s="300" t="str">
        <f ca="true">+IF(OFFSET('Sanitation Data'!$D$30,0,10*ROW('Sanitation Data'!D191))="","",OFFSET('Sanitation Data'!$D$30,0,10*ROW('Sanitation Data'!D191)))</f>
        <v/>
      </c>
      <c r="CN197" s="300" t="str">
        <f ca="true">+IF(OFFSET('Sanitation Data'!$D$31,0,10*ROW('Sanitation Data'!D191))="","",OFFSET('Sanitation Data'!$D$31,0,10*ROW('Sanitation Data'!D191)))</f>
        <v/>
      </c>
      <c r="CO197" s="300" t="str">
        <f ca="true">+IF(OFFSET('Sanitation Data'!$D$32,0,10*ROW('Sanitation Data'!D191))="","",OFFSET('Sanitation Data'!$D$32,0,10*ROW('Sanitation Data'!D191)))</f>
        <v/>
      </c>
      <c r="CP197" s="300" t="str">
        <f ca="true">+IF(OFFSET('Sanitation Data'!$E$28,0,10*ROW('Sanitation Data'!E191))="","",OFFSET('Sanitation Data'!$E$28,0,10*ROW('Sanitation Data'!E191)))</f>
        <v/>
      </c>
      <c r="CQ197" s="300" t="str">
        <f ca="true">+IF(OFFSET('Sanitation Data'!$E$29,0,10*ROW('Sanitation Data'!E191))="","",OFFSET('Sanitation Data'!$E$29,0,10*ROW('Sanitation Data'!E191)))</f>
        <v/>
      </c>
      <c r="CR197" s="300" t="str">
        <f ca="true">+IF(OFFSET('Sanitation Data'!$E$30,0,10*ROW('Sanitation Data'!E191))="","",OFFSET('Sanitation Data'!$E$30,0,10*ROW('Sanitation Data'!E191)))</f>
        <v/>
      </c>
      <c r="CS197" s="300" t="str">
        <f ca="true">+IF(OFFSET('Sanitation Data'!$E$31,0,10*ROW('Sanitation Data'!E191))="","",OFFSET('Sanitation Data'!$E$31,0,10*ROW('Sanitation Data'!E191)))</f>
        <v/>
      </c>
      <c r="CT197" s="300" t="str">
        <f ca="true">+IF(OFFSET('Sanitation Data'!$E$32,0,10*ROW('Sanitation Data'!E191))="","",OFFSET('Sanitation Data'!$E$32,0,10*ROW('Sanitation Data'!E191)))</f>
        <v/>
      </c>
      <c r="CU197" s="300" t="str">
        <f ca="true">+IF(OFFSET('Sanitation Data'!$F$28,0,10*ROW('Sanitation Data'!F191))="","",OFFSET('Sanitation Data'!$F$28,0,10*ROW('Sanitation Data'!F191)))</f>
        <v/>
      </c>
      <c r="CV197" s="300" t="str">
        <f ca="true">+IF(OFFSET('Sanitation Data'!$F$29,0,10*ROW('Sanitation Data'!F191))="","",OFFSET('Sanitation Data'!$F$29,0,10*ROW('Sanitation Data'!F191)))</f>
        <v/>
      </c>
      <c r="CW197" s="300" t="str">
        <f ca="true">+IF(OFFSET('Sanitation Data'!$F$30,0,10*ROW('Sanitation Data'!F191))="","",OFFSET('Sanitation Data'!$F$30,0,10*ROW('Sanitation Data'!F191)))</f>
        <v/>
      </c>
      <c r="CX197" s="300" t="str">
        <f ca="true">+IF(OFFSET('Sanitation Data'!$F$31,0,10*ROW('Sanitation Data'!F191))="","",OFFSET('Sanitation Data'!$F$31,0,10*ROW('Sanitation Data'!F191)))</f>
        <v/>
      </c>
      <c r="CY197" s="300" t="str">
        <f ca="true">+IF(OFFSET('Sanitation Data'!$F$32,0,10*ROW('Sanitation Data'!F191))="","",OFFSET('Sanitation Data'!$F$32,0,10*ROW('Sanitation Data'!F191)))</f>
        <v/>
      </c>
      <c r="CZ197" s="300" t="str">
        <f ca="true">+IF(OFFSET('Sanitation Data'!$G$28,0,10*ROW('Sanitation Data'!G191))="","",OFFSET('Sanitation Data'!$G$28,0,10*ROW('Sanitation Data'!G191)))</f>
        <v/>
      </c>
      <c r="DA197" s="300" t="str">
        <f ca="true">+IF(OFFSET('Sanitation Data'!$G$29,0,10*ROW('Sanitation Data'!G191))="","",OFFSET('Sanitation Data'!$G$29,0,10*ROW('Sanitation Data'!G191)))</f>
        <v/>
      </c>
      <c r="DB197" s="300" t="str">
        <f ca="true">+IF(OFFSET('Sanitation Data'!$G$30,0,10*ROW('Sanitation Data'!G191))="","",OFFSET('Sanitation Data'!$G$30,0,10*ROW('Sanitation Data'!G191)))</f>
        <v/>
      </c>
      <c r="DC197" s="300" t="str">
        <f ca="true">+IF(OFFSET('Sanitation Data'!$G$31,0,10*ROW('Sanitation Data'!G191))="","",OFFSET('Sanitation Data'!$G$31,0,10*ROW('Sanitation Data'!G191)))</f>
        <v/>
      </c>
      <c r="DD197" s="300" t="str">
        <f ca="true">+IF(OFFSET('Sanitation Data'!$G$32,0,10*ROW('Sanitation Data'!G191))="","",OFFSET('Sanitation Data'!$G$32,0,10*ROW('Sanitation Data'!G191)))</f>
        <v/>
      </c>
      <c r="DE197" s="300" t="str">
        <f ca="true">+IF(OFFSET('Sanitation Data'!$H$28,0,10*ROW('Sanitation Data'!H191))="","",OFFSET('Sanitation Data'!$H$28,0,10*ROW('Sanitation Data'!H191)))</f>
        <v/>
      </c>
      <c r="DF197" s="300" t="str">
        <f ca="true">+IF(OFFSET('Sanitation Data'!$H$29,0,10*ROW('Sanitation Data'!H191))="","",OFFSET('Sanitation Data'!$H$29,0,10*ROW('Sanitation Data'!H191)))</f>
        <v/>
      </c>
      <c r="DG197" s="300" t="str">
        <f ca="true">+IF(OFFSET('Sanitation Data'!$H$30,0,10*ROW('Sanitation Data'!H191))="","",OFFSET('Sanitation Data'!$H$30,0,10*ROW('Sanitation Data'!H191)))</f>
        <v/>
      </c>
      <c r="DH197" s="300" t="str">
        <f ca="true">+IF(OFFSET('Sanitation Data'!$H$31,0,10*ROW('Sanitation Data'!H191))="","",OFFSET('Sanitation Data'!$H$31,0,10*ROW('Sanitation Data'!H191)))</f>
        <v/>
      </c>
      <c r="DI197" s="300" t="str">
        <f ca="true">+IF(OFFSET('Sanitation Data'!$H$32,0,10*ROW('Sanitation Data'!H191))="","",OFFSET('Sanitation Data'!$H$32,0,10*ROW('Sanitation Data'!H191)))</f>
        <v/>
      </c>
      <c r="DJ197" s="300" t="str">
        <f ca="true">+IF(OFFSET('Sanitation Data'!$I$28,0,10*ROW('Sanitation Data'!I191))="","",OFFSET('Sanitation Data'!$I$28,0,10*ROW('Sanitation Data'!I191)))</f>
        <v/>
      </c>
      <c r="DK197" s="300" t="str">
        <f ca="true">+IF(OFFSET('Sanitation Data'!$I$29,0,10*ROW('Sanitation Data'!I191))="","",OFFSET('Sanitation Data'!$I$29,0,10*ROW('Sanitation Data'!I191)))</f>
        <v/>
      </c>
      <c r="DL197" s="300" t="str">
        <f ca="true">+IF(OFFSET('Sanitation Data'!$I$30,0,10*ROW('Sanitation Data'!I191))="","",OFFSET('Sanitation Data'!$I$30,0,10*ROW('Sanitation Data'!I191)))</f>
        <v/>
      </c>
      <c r="DM197" s="300" t="str">
        <f ca="true">+IF(OFFSET('Sanitation Data'!$I$31,0,10*ROW('Sanitation Data'!I191))="","",OFFSET('Sanitation Data'!$I$31,0,10*ROW('Sanitation Data'!I191)))</f>
        <v/>
      </c>
      <c r="DN197" s="300" t="str">
        <f ca="true">+IF(OFFSET('Sanitation Data'!$I$32,0,10*ROW('Sanitation Data'!I191))="","",OFFSET('Sanitation Data'!$I$32,0,10*ROW('Sanitation Data'!I191)))</f>
        <v/>
      </c>
      <c r="DO197" s="300" t="str">
        <f ca="true">+IF(OFFSET('Hygiene Data'!$D$11,0,10*ROW('Hygiene Data'!D191))="","",OFFSET('Hygiene Data'!$D$11,0,10*ROW('Hygiene Data'!D191)))</f>
        <v/>
      </c>
      <c r="DP197" s="300" t="str">
        <f ca="true">+IF(OFFSET('Hygiene Data'!$D$12,0,10*ROW('Hygiene Data'!D191))="","",OFFSET('Hygiene Data'!$D$12,0,10*ROW('Hygiene Data'!D191)))</f>
        <v/>
      </c>
      <c r="DQ197" s="300" t="str">
        <f ca="true">+IF(OFFSET('Hygiene Data'!$D$13,0,10*ROW('Hygiene Data'!D191))="","",OFFSET('Hygiene Data'!$D$13,0,10*ROW('Hygiene Data'!D191)))</f>
        <v/>
      </c>
      <c r="DR197" s="300" t="str">
        <f ca="true">+IF(OFFSET('Hygiene Data'!$E$11,0,10*ROW('Hygiene Data'!E191))="","",OFFSET('Hygiene Data'!$E$11,0,10*ROW('Hygiene Data'!E191)))</f>
        <v/>
      </c>
      <c r="DS197" s="300" t="str">
        <f ca="true">+IF(OFFSET('Hygiene Data'!$E$12,0,10*ROW('Hygiene Data'!E191))="","",OFFSET('Hygiene Data'!$E$12,0,10*ROW('Hygiene Data'!E191)))</f>
        <v/>
      </c>
      <c r="DT197" s="300" t="str">
        <f ca="true">+IF(OFFSET('Hygiene Data'!$E$13,0,10*ROW('Hygiene Data'!E191))="","",OFFSET('Hygiene Data'!$E$13,0,10*ROW('Hygiene Data'!E191)))</f>
        <v/>
      </c>
      <c r="DU197" s="300" t="str">
        <f ca="true">+IF(OFFSET('Hygiene Data'!$F$11,0,10*ROW('Hygiene Data'!F191))="","",OFFSET('Hygiene Data'!$F$11,0,10*ROW('Hygiene Data'!F191)))</f>
        <v/>
      </c>
      <c r="DV197" s="300" t="str">
        <f ca="true">+IF(OFFSET('Hygiene Data'!$F$12,0,10*ROW('Hygiene Data'!F191))="","",OFFSET('Hygiene Data'!$F$12,0,10*ROW('Hygiene Data'!F191)))</f>
        <v/>
      </c>
      <c r="DW197" s="300" t="str">
        <f ca="true">+IF(OFFSET('Hygiene Data'!$F$13,0,10*ROW('Hygiene Data'!F191))="","",OFFSET('Hygiene Data'!$F$13,0,10*ROW('Hygiene Data'!F191)))</f>
        <v/>
      </c>
      <c r="DX197" s="300" t="str">
        <f ca="true">+IF(OFFSET('Hygiene Data'!$G$11,0,10*ROW('Hygiene Data'!G191))="","",OFFSET('Hygiene Data'!$G$11,0,10*ROW('Hygiene Data'!G191)))</f>
        <v/>
      </c>
      <c r="DY197" s="300" t="str">
        <f ca="true">+IF(OFFSET('Hygiene Data'!$G$12,0,10*ROW('Hygiene Data'!G191))="","",OFFSET('Hygiene Data'!$G$12,0,10*ROW('Hygiene Data'!G191)))</f>
        <v/>
      </c>
      <c r="DZ197" s="300" t="str">
        <f ca="true">+IF(OFFSET('Hygiene Data'!$G$13,0,10*ROW('Hygiene Data'!G191))="","",OFFSET('Hygiene Data'!$G$13,0,10*ROW('Hygiene Data'!G191)))</f>
        <v/>
      </c>
      <c r="EA197" s="300" t="str">
        <f ca="true">+IF(OFFSET('Hygiene Data'!$H$11,0,10*ROW('Hygiene Data'!H191))="","",OFFSET('Hygiene Data'!$H$11,0,10*ROW('Hygiene Data'!H191)))</f>
        <v/>
      </c>
      <c r="EB197" s="300" t="str">
        <f ca="true">+IF(OFFSET('Hygiene Data'!$H$12,0,10*ROW('Hygiene Data'!H191))="","",OFFSET('Hygiene Data'!$H$12,0,10*ROW('Hygiene Data'!H191)))</f>
        <v/>
      </c>
      <c r="EC197" s="300" t="str">
        <f ca="true">+IF(OFFSET('Hygiene Data'!$H$13,0,10*ROW('Hygiene Data'!H191))="","",OFFSET('Hygiene Data'!$H$13,0,10*ROW('Hygiene Data'!H191)))</f>
        <v/>
      </c>
      <c r="ED197" s="300" t="str">
        <f ca="true">+IF(OFFSET('Hygiene Data'!$I$11,0,10*ROW('Hygiene Data'!I191))="","",OFFSET('Hygiene Data'!$I$11,0,10*ROW('Hygiene Data'!I191)))</f>
        <v/>
      </c>
      <c r="EE197" s="300" t="str">
        <f ca="true">+IF(OFFSET('Hygiene Data'!$I$12,0,10*ROW('Hygiene Data'!I191))="","",OFFSET('Hygiene Data'!$I$12,0,10*ROW('Hygiene Data'!I191)))</f>
        <v/>
      </c>
      <c r="EF197" s="300"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57"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0"/>
      <c r="BS198" s="300" t="str">
        <f ca="true">+IF(OFFSET('Water Data'!$D$27,0,10*ROW('Water Data'!D192))="","",OFFSET('Water Data'!$D$27,0,10*ROW('Water Data'!D192)))</f>
        <v/>
      </c>
      <c r="BT198" s="300" t="str">
        <f ca="true">+IF(OFFSET('Water Data'!$D$28,0,10*ROW('Water Data'!D192))="","",OFFSET('Water Data'!$D$28,0,10*ROW('Water Data'!D192)))</f>
        <v/>
      </c>
      <c r="BU198" s="300" t="str">
        <f ca="true">+IF(OFFSET('Water Data'!$D$29,0,10*ROW('Water Data'!D192))="","",OFFSET('Water Data'!$D$29,0,10*ROW('Water Data'!D192)))</f>
        <v/>
      </c>
      <c r="BV198" s="300" t="str">
        <f ca="true">+IF(OFFSET('Water Data'!$E$27,0,10*ROW('Water Data'!E192))="","",OFFSET('Water Data'!$E$27,0,10*ROW('Water Data'!E192)))</f>
        <v/>
      </c>
      <c r="BW198" s="300" t="str">
        <f ca="true">+IF(OFFSET('Water Data'!$E$28,0,10*ROW('Water Data'!E192))="","",OFFSET('Water Data'!$E$28,0,10*ROW('Water Data'!E192)))</f>
        <v/>
      </c>
      <c r="BX198" s="300" t="str">
        <f ca="true">+IF(OFFSET('Water Data'!$E$29,0,10*ROW('Water Data'!E192))="","",OFFSET('Water Data'!$E$29,0,10*ROW('Water Data'!E192)))</f>
        <v/>
      </c>
      <c r="BY198" s="300" t="str">
        <f ca="true">+IF(OFFSET('Water Data'!$F$27,0,10*ROW('Water Data'!F192))="","",OFFSET('Water Data'!$F$27,0,10*ROW('Water Data'!F192)))</f>
        <v/>
      </c>
      <c r="BZ198" s="300" t="str">
        <f ca="true">+IF(OFFSET('Water Data'!$F$28,0,10*ROW('Water Data'!F192))="","",OFFSET('Water Data'!$F$28,0,10*ROW('Water Data'!F192)))</f>
        <v/>
      </c>
      <c r="CA198" s="300" t="str">
        <f ca="true">+IF(OFFSET('Water Data'!$F$29,0,10*ROW('Water Data'!F192))="","",OFFSET('Water Data'!$F$29,0,10*ROW('Water Data'!F192)))</f>
        <v/>
      </c>
      <c r="CB198" s="300" t="str">
        <f ca="true">+IF(OFFSET('Water Data'!$G$27,0,10*ROW('Water Data'!G192))="","",OFFSET('Water Data'!$G$27,0,10*ROW('Water Data'!G192)))</f>
        <v/>
      </c>
      <c r="CC198" s="300" t="str">
        <f ca="true">+IF(OFFSET('Water Data'!$G$28,0,10*ROW('Water Data'!G192))="","",OFFSET('Water Data'!$G$28,0,10*ROW('Water Data'!G192)))</f>
        <v/>
      </c>
      <c r="CD198" s="300" t="str">
        <f ca="true">+IF(OFFSET('Water Data'!$G$29,0,10*ROW('Water Data'!G192))="","",OFFSET('Water Data'!$G$29,0,10*ROW('Water Data'!G192)))</f>
        <v/>
      </c>
      <c r="CE198" s="300" t="str">
        <f ca="true">+IF(OFFSET('Water Data'!$H$27,0,10*ROW('Water Data'!H192))="","",OFFSET('Water Data'!$H$27,0,10*ROW('Water Data'!H192)))</f>
        <v/>
      </c>
      <c r="CF198" s="300" t="str">
        <f ca="true">+IF(OFFSET('Water Data'!$H$28,0,10*ROW('Water Data'!H192))="","",OFFSET('Water Data'!$H$28,0,10*ROW('Water Data'!H192)))</f>
        <v/>
      </c>
      <c r="CG198" s="300" t="str">
        <f ca="true">+IF(OFFSET('Water Data'!$H$29,0,10*ROW('Water Data'!H192))="","",OFFSET('Water Data'!$H$29,0,10*ROW('Water Data'!H192)))</f>
        <v/>
      </c>
      <c r="CH198" s="300" t="str">
        <f ca="true">+IF(OFFSET('Water Data'!$I$27,0,10*ROW('Water Data'!I192))="","",OFFSET('Water Data'!$I$27,0,10*ROW('Water Data'!I192)))</f>
        <v/>
      </c>
      <c r="CI198" s="300" t="str">
        <f ca="true">+IF(OFFSET('Water Data'!$I$28,0,10*ROW('Water Data'!I192))="","",OFFSET('Water Data'!$I$28,0,10*ROW('Water Data'!I192)))</f>
        <v/>
      </c>
      <c r="CJ198" s="300" t="str">
        <f ca="true">+IF(OFFSET('Water Data'!$I$29,0,10*ROW('Water Data'!I192))="","",OFFSET('Water Data'!$I$29,0,10*ROW('Water Data'!I192)))</f>
        <v/>
      </c>
      <c r="CK198" s="300" t="str">
        <f ca="true">+IF(OFFSET('Sanitation Data'!$D$28,0,10*ROW('Sanitation Data'!D192))="","",OFFSET('Sanitation Data'!$D$28,0,10*ROW('Sanitation Data'!D192)))</f>
        <v/>
      </c>
      <c r="CL198" s="300" t="str">
        <f ca="true">+IF(OFFSET('Sanitation Data'!$D$29,0,10*ROW('Sanitation Data'!D192))="","",OFFSET('Sanitation Data'!$D$29,0,10*ROW('Sanitation Data'!D192)))</f>
        <v/>
      </c>
      <c r="CM198" s="300" t="str">
        <f ca="true">+IF(OFFSET('Sanitation Data'!$D$30,0,10*ROW('Sanitation Data'!D192))="","",OFFSET('Sanitation Data'!$D$30,0,10*ROW('Sanitation Data'!D192)))</f>
        <v/>
      </c>
      <c r="CN198" s="300" t="str">
        <f ca="true">+IF(OFFSET('Sanitation Data'!$D$31,0,10*ROW('Sanitation Data'!D192))="","",OFFSET('Sanitation Data'!$D$31,0,10*ROW('Sanitation Data'!D192)))</f>
        <v/>
      </c>
      <c r="CO198" s="300" t="str">
        <f ca="true">+IF(OFFSET('Sanitation Data'!$D$32,0,10*ROW('Sanitation Data'!D192))="","",OFFSET('Sanitation Data'!$D$32,0,10*ROW('Sanitation Data'!D192)))</f>
        <v/>
      </c>
      <c r="CP198" s="300" t="str">
        <f ca="true">+IF(OFFSET('Sanitation Data'!$E$28,0,10*ROW('Sanitation Data'!E192))="","",OFFSET('Sanitation Data'!$E$28,0,10*ROW('Sanitation Data'!E192)))</f>
        <v/>
      </c>
      <c r="CQ198" s="300" t="str">
        <f ca="true">+IF(OFFSET('Sanitation Data'!$E$29,0,10*ROW('Sanitation Data'!E192))="","",OFFSET('Sanitation Data'!$E$29,0,10*ROW('Sanitation Data'!E192)))</f>
        <v/>
      </c>
      <c r="CR198" s="300" t="str">
        <f ca="true">+IF(OFFSET('Sanitation Data'!$E$30,0,10*ROW('Sanitation Data'!E192))="","",OFFSET('Sanitation Data'!$E$30,0,10*ROW('Sanitation Data'!E192)))</f>
        <v/>
      </c>
      <c r="CS198" s="300" t="str">
        <f ca="true">+IF(OFFSET('Sanitation Data'!$E$31,0,10*ROW('Sanitation Data'!E192))="","",OFFSET('Sanitation Data'!$E$31,0,10*ROW('Sanitation Data'!E192)))</f>
        <v/>
      </c>
      <c r="CT198" s="300" t="str">
        <f ca="true">+IF(OFFSET('Sanitation Data'!$E$32,0,10*ROW('Sanitation Data'!E192))="","",OFFSET('Sanitation Data'!$E$32,0,10*ROW('Sanitation Data'!E192)))</f>
        <v/>
      </c>
      <c r="CU198" s="300" t="str">
        <f ca="true">+IF(OFFSET('Sanitation Data'!$F$28,0,10*ROW('Sanitation Data'!F192))="","",OFFSET('Sanitation Data'!$F$28,0,10*ROW('Sanitation Data'!F192)))</f>
        <v/>
      </c>
      <c r="CV198" s="300" t="str">
        <f ca="true">+IF(OFFSET('Sanitation Data'!$F$29,0,10*ROW('Sanitation Data'!F192))="","",OFFSET('Sanitation Data'!$F$29,0,10*ROW('Sanitation Data'!F192)))</f>
        <v/>
      </c>
      <c r="CW198" s="300" t="str">
        <f ca="true">+IF(OFFSET('Sanitation Data'!$F$30,0,10*ROW('Sanitation Data'!F192))="","",OFFSET('Sanitation Data'!$F$30,0,10*ROW('Sanitation Data'!F192)))</f>
        <v/>
      </c>
      <c r="CX198" s="300" t="str">
        <f ca="true">+IF(OFFSET('Sanitation Data'!$F$31,0,10*ROW('Sanitation Data'!F192))="","",OFFSET('Sanitation Data'!$F$31,0,10*ROW('Sanitation Data'!F192)))</f>
        <v/>
      </c>
      <c r="CY198" s="300" t="str">
        <f ca="true">+IF(OFFSET('Sanitation Data'!$F$32,0,10*ROW('Sanitation Data'!F192))="","",OFFSET('Sanitation Data'!$F$32,0,10*ROW('Sanitation Data'!F192)))</f>
        <v/>
      </c>
      <c r="CZ198" s="300" t="str">
        <f ca="true">+IF(OFFSET('Sanitation Data'!$G$28,0,10*ROW('Sanitation Data'!G192))="","",OFFSET('Sanitation Data'!$G$28,0,10*ROW('Sanitation Data'!G192)))</f>
        <v/>
      </c>
      <c r="DA198" s="300" t="str">
        <f ca="true">+IF(OFFSET('Sanitation Data'!$G$29,0,10*ROW('Sanitation Data'!G192))="","",OFFSET('Sanitation Data'!$G$29,0,10*ROW('Sanitation Data'!G192)))</f>
        <v/>
      </c>
      <c r="DB198" s="300" t="str">
        <f ca="true">+IF(OFFSET('Sanitation Data'!$G$30,0,10*ROW('Sanitation Data'!G192))="","",OFFSET('Sanitation Data'!$G$30,0,10*ROW('Sanitation Data'!G192)))</f>
        <v/>
      </c>
      <c r="DC198" s="300" t="str">
        <f ca="true">+IF(OFFSET('Sanitation Data'!$G$31,0,10*ROW('Sanitation Data'!G192))="","",OFFSET('Sanitation Data'!$G$31,0,10*ROW('Sanitation Data'!G192)))</f>
        <v/>
      </c>
      <c r="DD198" s="300" t="str">
        <f ca="true">+IF(OFFSET('Sanitation Data'!$G$32,0,10*ROW('Sanitation Data'!G192))="","",OFFSET('Sanitation Data'!$G$32,0,10*ROW('Sanitation Data'!G192)))</f>
        <v/>
      </c>
      <c r="DE198" s="300" t="str">
        <f ca="true">+IF(OFFSET('Sanitation Data'!$H$28,0,10*ROW('Sanitation Data'!H192))="","",OFFSET('Sanitation Data'!$H$28,0,10*ROW('Sanitation Data'!H192)))</f>
        <v/>
      </c>
      <c r="DF198" s="300" t="str">
        <f ca="true">+IF(OFFSET('Sanitation Data'!$H$29,0,10*ROW('Sanitation Data'!H192))="","",OFFSET('Sanitation Data'!$H$29,0,10*ROW('Sanitation Data'!H192)))</f>
        <v/>
      </c>
      <c r="DG198" s="300" t="str">
        <f ca="true">+IF(OFFSET('Sanitation Data'!$H$30,0,10*ROW('Sanitation Data'!H192))="","",OFFSET('Sanitation Data'!$H$30,0,10*ROW('Sanitation Data'!H192)))</f>
        <v/>
      </c>
      <c r="DH198" s="300" t="str">
        <f ca="true">+IF(OFFSET('Sanitation Data'!$H$31,0,10*ROW('Sanitation Data'!H192))="","",OFFSET('Sanitation Data'!$H$31,0,10*ROW('Sanitation Data'!H192)))</f>
        <v/>
      </c>
      <c r="DI198" s="300" t="str">
        <f ca="true">+IF(OFFSET('Sanitation Data'!$H$32,0,10*ROW('Sanitation Data'!H192))="","",OFFSET('Sanitation Data'!$H$32,0,10*ROW('Sanitation Data'!H192)))</f>
        <v/>
      </c>
      <c r="DJ198" s="300" t="str">
        <f ca="true">+IF(OFFSET('Sanitation Data'!$I$28,0,10*ROW('Sanitation Data'!I192))="","",OFFSET('Sanitation Data'!$I$28,0,10*ROW('Sanitation Data'!I192)))</f>
        <v/>
      </c>
      <c r="DK198" s="300" t="str">
        <f ca="true">+IF(OFFSET('Sanitation Data'!$I$29,0,10*ROW('Sanitation Data'!I192))="","",OFFSET('Sanitation Data'!$I$29,0,10*ROW('Sanitation Data'!I192)))</f>
        <v/>
      </c>
      <c r="DL198" s="300" t="str">
        <f ca="true">+IF(OFFSET('Sanitation Data'!$I$30,0,10*ROW('Sanitation Data'!I192))="","",OFFSET('Sanitation Data'!$I$30,0,10*ROW('Sanitation Data'!I192)))</f>
        <v/>
      </c>
      <c r="DM198" s="300" t="str">
        <f ca="true">+IF(OFFSET('Sanitation Data'!$I$31,0,10*ROW('Sanitation Data'!I192))="","",OFFSET('Sanitation Data'!$I$31,0,10*ROW('Sanitation Data'!I192)))</f>
        <v/>
      </c>
      <c r="DN198" s="300" t="str">
        <f ca="true">+IF(OFFSET('Sanitation Data'!$I$32,0,10*ROW('Sanitation Data'!I192))="","",OFFSET('Sanitation Data'!$I$32,0,10*ROW('Sanitation Data'!I192)))</f>
        <v/>
      </c>
      <c r="DO198" s="300" t="str">
        <f ca="true">+IF(OFFSET('Hygiene Data'!$D$11,0,10*ROW('Hygiene Data'!D192))="","",OFFSET('Hygiene Data'!$D$11,0,10*ROW('Hygiene Data'!D192)))</f>
        <v/>
      </c>
      <c r="DP198" s="300" t="str">
        <f ca="true">+IF(OFFSET('Hygiene Data'!$D$12,0,10*ROW('Hygiene Data'!D192))="","",OFFSET('Hygiene Data'!$D$12,0,10*ROW('Hygiene Data'!D192)))</f>
        <v/>
      </c>
      <c r="DQ198" s="300" t="str">
        <f ca="true">+IF(OFFSET('Hygiene Data'!$D$13,0,10*ROW('Hygiene Data'!D192))="","",OFFSET('Hygiene Data'!$D$13,0,10*ROW('Hygiene Data'!D192)))</f>
        <v/>
      </c>
      <c r="DR198" s="300" t="str">
        <f ca="true">+IF(OFFSET('Hygiene Data'!$E$11,0,10*ROW('Hygiene Data'!E192))="","",OFFSET('Hygiene Data'!$E$11,0,10*ROW('Hygiene Data'!E192)))</f>
        <v/>
      </c>
      <c r="DS198" s="300" t="str">
        <f ca="true">+IF(OFFSET('Hygiene Data'!$E$12,0,10*ROW('Hygiene Data'!E192))="","",OFFSET('Hygiene Data'!$E$12,0,10*ROW('Hygiene Data'!E192)))</f>
        <v/>
      </c>
      <c r="DT198" s="300" t="str">
        <f ca="true">+IF(OFFSET('Hygiene Data'!$E$13,0,10*ROW('Hygiene Data'!E192))="","",OFFSET('Hygiene Data'!$E$13,0,10*ROW('Hygiene Data'!E192)))</f>
        <v/>
      </c>
      <c r="DU198" s="300" t="str">
        <f ca="true">+IF(OFFSET('Hygiene Data'!$F$11,0,10*ROW('Hygiene Data'!F192))="","",OFFSET('Hygiene Data'!$F$11,0,10*ROW('Hygiene Data'!F192)))</f>
        <v/>
      </c>
      <c r="DV198" s="300" t="str">
        <f ca="true">+IF(OFFSET('Hygiene Data'!$F$12,0,10*ROW('Hygiene Data'!F192))="","",OFFSET('Hygiene Data'!$F$12,0,10*ROW('Hygiene Data'!F192)))</f>
        <v/>
      </c>
      <c r="DW198" s="300" t="str">
        <f ca="true">+IF(OFFSET('Hygiene Data'!$F$13,0,10*ROW('Hygiene Data'!F192))="","",OFFSET('Hygiene Data'!$F$13,0,10*ROW('Hygiene Data'!F192)))</f>
        <v/>
      </c>
      <c r="DX198" s="300" t="str">
        <f ca="true">+IF(OFFSET('Hygiene Data'!$G$11,0,10*ROW('Hygiene Data'!G192))="","",OFFSET('Hygiene Data'!$G$11,0,10*ROW('Hygiene Data'!G192)))</f>
        <v/>
      </c>
      <c r="DY198" s="300" t="str">
        <f ca="true">+IF(OFFSET('Hygiene Data'!$G$12,0,10*ROW('Hygiene Data'!G192))="","",OFFSET('Hygiene Data'!$G$12,0,10*ROW('Hygiene Data'!G192)))</f>
        <v/>
      </c>
      <c r="DZ198" s="300" t="str">
        <f ca="true">+IF(OFFSET('Hygiene Data'!$G$13,0,10*ROW('Hygiene Data'!G192))="","",OFFSET('Hygiene Data'!$G$13,0,10*ROW('Hygiene Data'!G192)))</f>
        <v/>
      </c>
      <c r="EA198" s="300" t="str">
        <f ca="true">+IF(OFFSET('Hygiene Data'!$H$11,0,10*ROW('Hygiene Data'!H192))="","",OFFSET('Hygiene Data'!$H$11,0,10*ROW('Hygiene Data'!H192)))</f>
        <v/>
      </c>
      <c r="EB198" s="300" t="str">
        <f ca="true">+IF(OFFSET('Hygiene Data'!$H$12,0,10*ROW('Hygiene Data'!H192))="","",OFFSET('Hygiene Data'!$H$12,0,10*ROW('Hygiene Data'!H192)))</f>
        <v/>
      </c>
      <c r="EC198" s="300" t="str">
        <f ca="true">+IF(OFFSET('Hygiene Data'!$H$13,0,10*ROW('Hygiene Data'!H192))="","",OFFSET('Hygiene Data'!$H$13,0,10*ROW('Hygiene Data'!H192)))</f>
        <v/>
      </c>
      <c r="ED198" s="300" t="str">
        <f ca="true">+IF(OFFSET('Hygiene Data'!$I$11,0,10*ROW('Hygiene Data'!I192))="","",OFFSET('Hygiene Data'!$I$11,0,10*ROW('Hygiene Data'!I192)))</f>
        <v/>
      </c>
      <c r="EE198" s="300" t="str">
        <f ca="true">+IF(OFFSET('Hygiene Data'!$I$12,0,10*ROW('Hygiene Data'!I192))="","",OFFSET('Hygiene Data'!$I$12,0,10*ROW('Hygiene Data'!I192)))</f>
        <v/>
      </c>
      <c r="EF198" s="300"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57"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0"/>
      <c r="BS199" s="300" t="str">
        <f ca="true">+IF(OFFSET('Water Data'!$D$27,0,10*ROW('Water Data'!D193))="","",OFFSET('Water Data'!$D$27,0,10*ROW('Water Data'!D193)))</f>
        <v/>
      </c>
      <c r="BT199" s="300" t="str">
        <f ca="true">+IF(OFFSET('Water Data'!$D$28,0,10*ROW('Water Data'!D193))="","",OFFSET('Water Data'!$D$28,0,10*ROW('Water Data'!D193)))</f>
        <v/>
      </c>
      <c r="BU199" s="300" t="str">
        <f ca="true">+IF(OFFSET('Water Data'!$D$29,0,10*ROW('Water Data'!D193))="","",OFFSET('Water Data'!$D$29,0,10*ROW('Water Data'!D193)))</f>
        <v/>
      </c>
      <c r="BV199" s="300" t="str">
        <f ca="true">+IF(OFFSET('Water Data'!$E$27,0,10*ROW('Water Data'!E193))="","",OFFSET('Water Data'!$E$27,0,10*ROW('Water Data'!E193)))</f>
        <v/>
      </c>
      <c r="BW199" s="300" t="str">
        <f ca="true">+IF(OFFSET('Water Data'!$E$28,0,10*ROW('Water Data'!E193))="","",OFFSET('Water Data'!$E$28,0,10*ROW('Water Data'!E193)))</f>
        <v/>
      </c>
      <c r="BX199" s="300" t="str">
        <f ca="true">+IF(OFFSET('Water Data'!$E$29,0,10*ROW('Water Data'!E193))="","",OFFSET('Water Data'!$E$29,0,10*ROW('Water Data'!E193)))</f>
        <v/>
      </c>
      <c r="BY199" s="300" t="str">
        <f ca="true">+IF(OFFSET('Water Data'!$F$27,0,10*ROW('Water Data'!F193))="","",OFFSET('Water Data'!$F$27,0,10*ROW('Water Data'!F193)))</f>
        <v/>
      </c>
      <c r="BZ199" s="300" t="str">
        <f ca="true">+IF(OFFSET('Water Data'!$F$28,0,10*ROW('Water Data'!F193))="","",OFFSET('Water Data'!$F$28,0,10*ROW('Water Data'!F193)))</f>
        <v/>
      </c>
      <c r="CA199" s="300" t="str">
        <f ca="true">+IF(OFFSET('Water Data'!$F$29,0,10*ROW('Water Data'!F193))="","",OFFSET('Water Data'!$F$29,0,10*ROW('Water Data'!F193)))</f>
        <v/>
      </c>
      <c r="CB199" s="300" t="str">
        <f ca="true">+IF(OFFSET('Water Data'!$G$27,0,10*ROW('Water Data'!G193))="","",OFFSET('Water Data'!$G$27,0,10*ROW('Water Data'!G193)))</f>
        <v/>
      </c>
      <c r="CC199" s="300" t="str">
        <f ca="true">+IF(OFFSET('Water Data'!$G$28,0,10*ROW('Water Data'!G193))="","",OFFSET('Water Data'!$G$28,0,10*ROW('Water Data'!G193)))</f>
        <v/>
      </c>
      <c r="CD199" s="300" t="str">
        <f ca="true">+IF(OFFSET('Water Data'!$G$29,0,10*ROW('Water Data'!G193))="","",OFFSET('Water Data'!$G$29,0,10*ROW('Water Data'!G193)))</f>
        <v/>
      </c>
      <c r="CE199" s="300" t="str">
        <f ca="true">+IF(OFFSET('Water Data'!$H$27,0,10*ROW('Water Data'!H193))="","",OFFSET('Water Data'!$H$27,0,10*ROW('Water Data'!H193)))</f>
        <v/>
      </c>
      <c r="CF199" s="300" t="str">
        <f ca="true">+IF(OFFSET('Water Data'!$H$28,0,10*ROW('Water Data'!H193))="","",OFFSET('Water Data'!$H$28,0,10*ROW('Water Data'!H193)))</f>
        <v/>
      </c>
      <c r="CG199" s="300" t="str">
        <f ca="true">+IF(OFFSET('Water Data'!$H$29,0,10*ROW('Water Data'!H193))="","",OFFSET('Water Data'!$H$29,0,10*ROW('Water Data'!H193)))</f>
        <v/>
      </c>
      <c r="CH199" s="300" t="str">
        <f ca="true">+IF(OFFSET('Water Data'!$I$27,0,10*ROW('Water Data'!I193))="","",OFFSET('Water Data'!$I$27,0,10*ROW('Water Data'!I193)))</f>
        <v/>
      </c>
      <c r="CI199" s="300" t="str">
        <f ca="true">+IF(OFFSET('Water Data'!$I$28,0,10*ROW('Water Data'!I193))="","",OFFSET('Water Data'!$I$28,0,10*ROW('Water Data'!I193)))</f>
        <v/>
      </c>
      <c r="CJ199" s="300" t="str">
        <f ca="true">+IF(OFFSET('Water Data'!$I$29,0,10*ROW('Water Data'!I193))="","",OFFSET('Water Data'!$I$29,0,10*ROW('Water Data'!I193)))</f>
        <v/>
      </c>
      <c r="CK199" s="300" t="str">
        <f ca="true">+IF(OFFSET('Sanitation Data'!$D$28,0,10*ROW('Sanitation Data'!D193))="","",OFFSET('Sanitation Data'!$D$28,0,10*ROW('Sanitation Data'!D193)))</f>
        <v/>
      </c>
      <c r="CL199" s="300" t="str">
        <f ca="true">+IF(OFFSET('Sanitation Data'!$D$29,0,10*ROW('Sanitation Data'!D193))="","",OFFSET('Sanitation Data'!$D$29,0,10*ROW('Sanitation Data'!D193)))</f>
        <v/>
      </c>
      <c r="CM199" s="300" t="str">
        <f ca="true">+IF(OFFSET('Sanitation Data'!$D$30,0,10*ROW('Sanitation Data'!D193))="","",OFFSET('Sanitation Data'!$D$30,0,10*ROW('Sanitation Data'!D193)))</f>
        <v/>
      </c>
      <c r="CN199" s="300" t="str">
        <f ca="true">+IF(OFFSET('Sanitation Data'!$D$31,0,10*ROW('Sanitation Data'!D193))="","",OFFSET('Sanitation Data'!$D$31,0,10*ROW('Sanitation Data'!D193)))</f>
        <v/>
      </c>
      <c r="CO199" s="300" t="str">
        <f ca="true">+IF(OFFSET('Sanitation Data'!$D$32,0,10*ROW('Sanitation Data'!D193))="","",OFFSET('Sanitation Data'!$D$32,0,10*ROW('Sanitation Data'!D193)))</f>
        <v/>
      </c>
      <c r="CP199" s="300" t="str">
        <f ca="true">+IF(OFFSET('Sanitation Data'!$E$28,0,10*ROW('Sanitation Data'!E193))="","",OFFSET('Sanitation Data'!$E$28,0,10*ROW('Sanitation Data'!E193)))</f>
        <v/>
      </c>
      <c r="CQ199" s="300" t="str">
        <f ca="true">+IF(OFFSET('Sanitation Data'!$E$29,0,10*ROW('Sanitation Data'!E193))="","",OFFSET('Sanitation Data'!$E$29,0,10*ROW('Sanitation Data'!E193)))</f>
        <v/>
      </c>
      <c r="CR199" s="300" t="str">
        <f ca="true">+IF(OFFSET('Sanitation Data'!$E$30,0,10*ROW('Sanitation Data'!E193))="","",OFFSET('Sanitation Data'!$E$30,0,10*ROW('Sanitation Data'!E193)))</f>
        <v/>
      </c>
      <c r="CS199" s="300" t="str">
        <f ca="true">+IF(OFFSET('Sanitation Data'!$E$31,0,10*ROW('Sanitation Data'!E193))="","",OFFSET('Sanitation Data'!$E$31,0,10*ROW('Sanitation Data'!E193)))</f>
        <v/>
      </c>
      <c r="CT199" s="300" t="str">
        <f ca="true">+IF(OFFSET('Sanitation Data'!$E$32,0,10*ROW('Sanitation Data'!E193))="","",OFFSET('Sanitation Data'!$E$32,0,10*ROW('Sanitation Data'!E193)))</f>
        <v/>
      </c>
      <c r="CU199" s="300" t="str">
        <f ca="true">+IF(OFFSET('Sanitation Data'!$F$28,0,10*ROW('Sanitation Data'!F193))="","",OFFSET('Sanitation Data'!$F$28,0,10*ROW('Sanitation Data'!F193)))</f>
        <v/>
      </c>
      <c r="CV199" s="300" t="str">
        <f ca="true">+IF(OFFSET('Sanitation Data'!$F$29,0,10*ROW('Sanitation Data'!F193))="","",OFFSET('Sanitation Data'!$F$29,0,10*ROW('Sanitation Data'!F193)))</f>
        <v/>
      </c>
      <c r="CW199" s="300" t="str">
        <f ca="true">+IF(OFFSET('Sanitation Data'!$F$30,0,10*ROW('Sanitation Data'!F193))="","",OFFSET('Sanitation Data'!$F$30,0,10*ROW('Sanitation Data'!F193)))</f>
        <v/>
      </c>
      <c r="CX199" s="300" t="str">
        <f ca="true">+IF(OFFSET('Sanitation Data'!$F$31,0,10*ROW('Sanitation Data'!F193))="","",OFFSET('Sanitation Data'!$F$31,0,10*ROW('Sanitation Data'!F193)))</f>
        <v/>
      </c>
      <c r="CY199" s="300" t="str">
        <f ca="true">+IF(OFFSET('Sanitation Data'!$F$32,0,10*ROW('Sanitation Data'!F193))="","",OFFSET('Sanitation Data'!$F$32,0,10*ROW('Sanitation Data'!F193)))</f>
        <v/>
      </c>
      <c r="CZ199" s="300" t="str">
        <f ca="true">+IF(OFFSET('Sanitation Data'!$G$28,0,10*ROW('Sanitation Data'!G193))="","",OFFSET('Sanitation Data'!$G$28,0,10*ROW('Sanitation Data'!G193)))</f>
        <v/>
      </c>
      <c r="DA199" s="300" t="str">
        <f ca="true">+IF(OFFSET('Sanitation Data'!$G$29,0,10*ROW('Sanitation Data'!G193))="","",OFFSET('Sanitation Data'!$G$29,0,10*ROW('Sanitation Data'!G193)))</f>
        <v/>
      </c>
      <c r="DB199" s="300" t="str">
        <f ca="true">+IF(OFFSET('Sanitation Data'!$G$30,0,10*ROW('Sanitation Data'!G193))="","",OFFSET('Sanitation Data'!$G$30,0,10*ROW('Sanitation Data'!G193)))</f>
        <v/>
      </c>
      <c r="DC199" s="300" t="str">
        <f ca="true">+IF(OFFSET('Sanitation Data'!$G$31,0,10*ROW('Sanitation Data'!G193))="","",OFFSET('Sanitation Data'!$G$31,0,10*ROW('Sanitation Data'!G193)))</f>
        <v/>
      </c>
      <c r="DD199" s="300" t="str">
        <f ca="true">+IF(OFFSET('Sanitation Data'!$G$32,0,10*ROW('Sanitation Data'!G193))="","",OFFSET('Sanitation Data'!$G$32,0,10*ROW('Sanitation Data'!G193)))</f>
        <v/>
      </c>
      <c r="DE199" s="300" t="str">
        <f ca="true">+IF(OFFSET('Sanitation Data'!$H$28,0,10*ROW('Sanitation Data'!H193))="","",OFFSET('Sanitation Data'!$H$28,0,10*ROW('Sanitation Data'!H193)))</f>
        <v/>
      </c>
      <c r="DF199" s="300" t="str">
        <f ca="true">+IF(OFFSET('Sanitation Data'!$H$29,0,10*ROW('Sanitation Data'!H193))="","",OFFSET('Sanitation Data'!$H$29,0,10*ROW('Sanitation Data'!H193)))</f>
        <v/>
      </c>
      <c r="DG199" s="300" t="str">
        <f ca="true">+IF(OFFSET('Sanitation Data'!$H$30,0,10*ROW('Sanitation Data'!H193))="","",OFFSET('Sanitation Data'!$H$30,0,10*ROW('Sanitation Data'!H193)))</f>
        <v/>
      </c>
      <c r="DH199" s="300" t="str">
        <f ca="true">+IF(OFFSET('Sanitation Data'!$H$31,0,10*ROW('Sanitation Data'!H193))="","",OFFSET('Sanitation Data'!$H$31,0,10*ROW('Sanitation Data'!H193)))</f>
        <v/>
      </c>
      <c r="DI199" s="300" t="str">
        <f ca="true">+IF(OFFSET('Sanitation Data'!$H$32,0,10*ROW('Sanitation Data'!H193))="","",OFFSET('Sanitation Data'!$H$32,0,10*ROW('Sanitation Data'!H193)))</f>
        <v/>
      </c>
      <c r="DJ199" s="300" t="str">
        <f ca="true">+IF(OFFSET('Sanitation Data'!$I$28,0,10*ROW('Sanitation Data'!I193))="","",OFFSET('Sanitation Data'!$I$28,0,10*ROW('Sanitation Data'!I193)))</f>
        <v/>
      </c>
      <c r="DK199" s="300" t="str">
        <f ca="true">+IF(OFFSET('Sanitation Data'!$I$29,0,10*ROW('Sanitation Data'!I193))="","",OFFSET('Sanitation Data'!$I$29,0,10*ROW('Sanitation Data'!I193)))</f>
        <v/>
      </c>
      <c r="DL199" s="300" t="str">
        <f ca="true">+IF(OFFSET('Sanitation Data'!$I$30,0,10*ROW('Sanitation Data'!I193))="","",OFFSET('Sanitation Data'!$I$30,0,10*ROW('Sanitation Data'!I193)))</f>
        <v/>
      </c>
      <c r="DM199" s="300" t="str">
        <f ca="true">+IF(OFFSET('Sanitation Data'!$I$31,0,10*ROW('Sanitation Data'!I193))="","",OFFSET('Sanitation Data'!$I$31,0,10*ROW('Sanitation Data'!I193)))</f>
        <v/>
      </c>
      <c r="DN199" s="300" t="str">
        <f ca="true">+IF(OFFSET('Sanitation Data'!$I$32,0,10*ROW('Sanitation Data'!I193))="","",OFFSET('Sanitation Data'!$I$32,0,10*ROW('Sanitation Data'!I193)))</f>
        <v/>
      </c>
      <c r="DO199" s="300" t="str">
        <f ca="true">+IF(OFFSET('Hygiene Data'!$D$11,0,10*ROW('Hygiene Data'!D193))="","",OFFSET('Hygiene Data'!$D$11,0,10*ROW('Hygiene Data'!D193)))</f>
        <v/>
      </c>
      <c r="DP199" s="300" t="str">
        <f ca="true">+IF(OFFSET('Hygiene Data'!$D$12,0,10*ROW('Hygiene Data'!D193))="","",OFFSET('Hygiene Data'!$D$12,0,10*ROW('Hygiene Data'!D193)))</f>
        <v/>
      </c>
      <c r="DQ199" s="300" t="str">
        <f ca="true">+IF(OFFSET('Hygiene Data'!$D$13,0,10*ROW('Hygiene Data'!D193))="","",OFFSET('Hygiene Data'!$D$13,0,10*ROW('Hygiene Data'!D193)))</f>
        <v/>
      </c>
      <c r="DR199" s="300" t="str">
        <f ca="true">+IF(OFFSET('Hygiene Data'!$E$11,0,10*ROW('Hygiene Data'!E193))="","",OFFSET('Hygiene Data'!$E$11,0,10*ROW('Hygiene Data'!E193)))</f>
        <v/>
      </c>
      <c r="DS199" s="300" t="str">
        <f ca="true">+IF(OFFSET('Hygiene Data'!$E$12,0,10*ROW('Hygiene Data'!E193))="","",OFFSET('Hygiene Data'!$E$12,0,10*ROW('Hygiene Data'!E193)))</f>
        <v/>
      </c>
      <c r="DT199" s="300" t="str">
        <f ca="true">+IF(OFFSET('Hygiene Data'!$E$13,0,10*ROW('Hygiene Data'!E193))="","",OFFSET('Hygiene Data'!$E$13,0,10*ROW('Hygiene Data'!E193)))</f>
        <v/>
      </c>
      <c r="DU199" s="300" t="str">
        <f ca="true">+IF(OFFSET('Hygiene Data'!$F$11,0,10*ROW('Hygiene Data'!F193))="","",OFFSET('Hygiene Data'!$F$11,0,10*ROW('Hygiene Data'!F193)))</f>
        <v/>
      </c>
      <c r="DV199" s="300" t="str">
        <f ca="true">+IF(OFFSET('Hygiene Data'!$F$12,0,10*ROW('Hygiene Data'!F193))="","",OFFSET('Hygiene Data'!$F$12,0,10*ROW('Hygiene Data'!F193)))</f>
        <v/>
      </c>
      <c r="DW199" s="300" t="str">
        <f ca="true">+IF(OFFSET('Hygiene Data'!$F$13,0,10*ROW('Hygiene Data'!F193))="","",OFFSET('Hygiene Data'!$F$13,0,10*ROW('Hygiene Data'!F193)))</f>
        <v/>
      </c>
      <c r="DX199" s="300" t="str">
        <f ca="true">+IF(OFFSET('Hygiene Data'!$G$11,0,10*ROW('Hygiene Data'!G193))="","",OFFSET('Hygiene Data'!$G$11,0,10*ROW('Hygiene Data'!G193)))</f>
        <v/>
      </c>
      <c r="DY199" s="300" t="str">
        <f ca="true">+IF(OFFSET('Hygiene Data'!$G$12,0,10*ROW('Hygiene Data'!G193))="","",OFFSET('Hygiene Data'!$G$12,0,10*ROW('Hygiene Data'!G193)))</f>
        <v/>
      </c>
      <c r="DZ199" s="300" t="str">
        <f ca="true">+IF(OFFSET('Hygiene Data'!$G$13,0,10*ROW('Hygiene Data'!G193))="","",OFFSET('Hygiene Data'!$G$13,0,10*ROW('Hygiene Data'!G193)))</f>
        <v/>
      </c>
      <c r="EA199" s="300" t="str">
        <f ca="true">+IF(OFFSET('Hygiene Data'!$H$11,0,10*ROW('Hygiene Data'!H193))="","",OFFSET('Hygiene Data'!$H$11,0,10*ROW('Hygiene Data'!H193)))</f>
        <v/>
      </c>
      <c r="EB199" s="300" t="str">
        <f ca="true">+IF(OFFSET('Hygiene Data'!$H$12,0,10*ROW('Hygiene Data'!H193))="","",OFFSET('Hygiene Data'!$H$12,0,10*ROW('Hygiene Data'!H193)))</f>
        <v/>
      </c>
      <c r="EC199" s="300" t="str">
        <f ca="true">+IF(OFFSET('Hygiene Data'!$H$13,0,10*ROW('Hygiene Data'!H193))="","",OFFSET('Hygiene Data'!$H$13,0,10*ROW('Hygiene Data'!H193)))</f>
        <v/>
      </c>
      <c r="ED199" s="300" t="str">
        <f ca="true">+IF(OFFSET('Hygiene Data'!$I$11,0,10*ROW('Hygiene Data'!I193))="","",OFFSET('Hygiene Data'!$I$11,0,10*ROW('Hygiene Data'!I193)))</f>
        <v/>
      </c>
      <c r="EE199" s="300" t="str">
        <f ca="true">+IF(OFFSET('Hygiene Data'!$I$12,0,10*ROW('Hygiene Data'!I193))="","",OFFSET('Hygiene Data'!$I$12,0,10*ROW('Hygiene Data'!I193)))</f>
        <v/>
      </c>
      <c r="EF199" s="300"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57"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0"/>
      <c r="BS200" s="300" t="str">
        <f ca="true">+IF(OFFSET('Water Data'!$D$27,0,10*ROW('Water Data'!D194))="","",OFFSET('Water Data'!$D$27,0,10*ROW('Water Data'!D194)))</f>
        <v/>
      </c>
      <c r="BT200" s="300" t="str">
        <f ca="true">+IF(OFFSET('Water Data'!$D$28,0,10*ROW('Water Data'!D194))="","",OFFSET('Water Data'!$D$28,0,10*ROW('Water Data'!D194)))</f>
        <v/>
      </c>
      <c r="BU200" s="300" t="str">
        <f ca="true">+IF(OFFSET('Water Data'!$D$29,0,10*ROW('Water Data'!D194))="","",OFFSET('Water Data'!$D$29,0,10*ROW('Water Data'!D194)))</f>
        <v/>
      </c>
      <c r="BV200" s="300" t="str">
        <f ca="true">+IF(OFFSET('Water Data'!$E$27,0,10*ROW('Water Data'!E194))="","",OFFSET('Water Data'!$E$27,0,10*ROW('Water Data'!E194)))</f>
        <v/>
      </c>
      <c r="BW200" s="300" t="str">
        <f ca="true">+IF(OFFSET('Water Data'!$E$28,0,10*ROW('Water Data'!E194))="","",OFFSET('Water Data'!$E$28,0,10*ROW('Water Data'!E194)))</f>
        <v/>
      </c>
      <c r="BX200" s="300" t="str">
        <f ca="true">+IF(OFFSET('Water Data'!$E$29,0,10*ROW('Water Data'!E194))="","",OFFSET('Water Data'!$E$29,0,10*ROW('Water Data'!E194)))</f>
        <v/>
      </c>
      <c r="BY200" s="300" t="str">
        <f ca="true">+IF(OFFSET('Water Data'!$F$27,0,10*ROW('Water Data'!F194))="","",OFFSET('Water Data'!$F$27,0,10*ROW('Water Data'!F194)))</f>
        <v/>
      </c>
      <c r="BZ200" s="300" t="str">
        <f ca="true">+IF(OFFSET('Water Data'!$F$28,0,10*ROW('Water Data'!F194))="","",OFFSET('Water Data'!$F$28,0,10*ROW('Water Data'!F194)))</f>
        <v/>
      </c>
      <c r="CA200" s="300" t="str">
        <f ca="true">+IF(OFFSET('Water Data'!$F$29,0,10*ROW('Water Data'!F194))="","",OFFSET('Water Data'!$F$29,0,10*ROW('Water Data'!F194)))</f>
        <v/>
      </c>
      <c r="CB200" s="300" t="str">
        <f ca="true">+IF(OFFSET('Water Data'!$G$27,0,10*ROW('Water Data'!G194))="","",OFFSET('Water Data'!$G$27,0,10*ROW('Water Data'!G194)))</f>
        <v/>
      </c>
      <c r="CC200" s="300" t="str">
        <f ca="true">+IF(OFFSET('Water Data'!$G$28,0,10*ROW('Water Data'!G194))="","",OFFSET('Water Data'!$G$28,0,10*ROW('Water Data'!G194)))</f>
        <v/>
      </c>
      <c r="CD200" s="300" t="str">
        <f ca="true">+IF(OFFSET('Water Data'!$G$29,0,10*ROW('Water Data'!G194))="","",OFFSET('Water Data'!$G$29,0,10*ROW('Water Data'!G194)))</f>
        <v/>
      </c>
      <c r="CE200" s="300" t="str">
        <f ca="true">+IF(OFFSET('Water Data'!$H$27,0,10*ROW('Water Data'!H194))="","",OFFSET('Water Data'!$H$27,0,10*ROW('Water Data'!H194)))</f>
        <v/>
      </c>
      <c r="CF200" s="300" t="str">
        <f ca="true">+IF(OFFSET('Water Data'!$H$28,0,10*ROW('Water Data'!H194))="","",OFFSET('Water Data'!$H$28,0,10*ROW('Water Data'!H194)))</f>
        <v/>
      </c>
      <c r="CG200" s="300" t="str">
        <f ca="true">+IF(OFFSET('Water Data'!$H$29,0,10*ROW('Water Data'!H194))="","",OFFSET('Water Data'!$H$29,0,10*ROW('Water Data'!H194)))</f>
        <v/>
      </c>
      <c r="CH200" s="300" t="str">
        <f ca="true">+IF(OFFSET('Water Data'!$I$27,0,10*ROW('Water Data'!I194))="","",OFFSET('Water Data'!$I$27,0,10*ROW('Water Data'!I194)))</f>
        <v/>
      </c>
      <c r="CI200" s="300" t="str">
        <f ca="true">+IF(OFFSET('Water Data'!$I$28,0,10*ROW('Water Data'!I194))="","",OFFSET('Water Data'!$I$28,0,10*ROW('Water Data'!I194)))</f>
        <v/>
      </c>
      <c r="CJ200" s="300" t="str">
        <f ca="true">+IF(OFFSET('Water Data'!$I$29,0,10*ROW('Water Data'!I194))="","",OFFSET('Water Data'!$I$29,0,10*ROW('Water Data'!I194)))</f>
        <v/>
      </c>
      <c r="CK200" s="300" t="str">
        <f ca="true">+IF(OFFSET('Sanitation Data'!$D$28,0,10*ROW('Sanitation Data'!D194))="","",OFFSET('Sanitation Data'!$D$28,0,10*ROW('Sanitation Data'!D194)))</f>
        <v/>
      </c>
      <c r="CL200" s="300" t="str">
        <f ca="true">+IF(OFFSET('Sanitation Data'!$D$29,0,10*ROW('Sanitation Data'!D194))="","",OFFSET('Sanitation Data'!$D$29,0,10*ROW('Sanitation Data'!D194)))</f>
        <v/>
      </c>
      <c r="CM200" s="300" t="str">
        <f ca="true">+IF(OFFSET('Sanitation Data'!$D$30,0,10*ROW('Sanitation Data'!D194))="","",OFFSET('Sanitation Data'!$D$30,0,10*ROW('Sanitation Data'!D194)))</f>
        <v/>
      </c>
      <c r="CN200" s="300" t="str">
        <f ca="true">+IF(OFFSET('Sanitation Data'!$D$31,0,10*ROW('Sanitation Data'!D194))="","",OFFSET('Sanitation Data'!$D$31,0,10*ROW('Sanitation Data'!D194)))</f>
        <v/>
      </c>
      <c r="CO200" s="300" t="str">
        <f ca="true">+IF(OFFSET('Sanitation Data'!$D$32,0,10*ROW('Sanitation Data'!D194))="","",OFFSET('Sanitation Data'!$D$32,0,10*ROW('Sanitation Data'!D194)))</f>
        <v/>
      </c>
      <c r="CP200" s="300" t="str">
        <f ca="true">+IF(OFFSET('Sanitation Data'!$E$28,0,10*ROW('Sanitation Data'!E194))="","",OFFSET('Sanitation Data'!$E$28,0,10*ROW('Sanitation Data'!E194)))</f>
        <v/>
      </c>
      <c r="CQ200" s="300" t="str">
        <f ca="true">+IF(OFFSET('Sanitation Data'!$E$29,0,10*ROW('Sanitation Data'!E194))="","",OFFSET('Sanitation Data'!$E$29,0,10*ROW('Sanitation Data'!E194)))</f>
        <v/>
      </c>
      <c r="CR200" s="300" t="str">
        <f ca="true">+IF(OFFSET('Sanitation Data'!$E$30,0,10*ROW('Sanitation Data'!E194))="","",OFFSET('Sanitation Data'!$E$30,0,10*ROW('Sanitation Data'!E194)))</f>
        <v/>
      </c>
      <c r="CS200" s="300" t="str">
        <f ca="true">+IF(OFFSET('Sanitation Data'!$E$31,0,10*ROW('Sanitation Data'!E194))="","",OFFSET('Sanitation Data'!$E$31,0,10*ROW('Sanitation Data'!E194)))</f>
        <v/>
      </c>
      <c r="CT200" s="300" t="str">
        <f ca="true">+IF(OFFSET('Sanitation Data'!$E$32,0,10*ROW('Sanitation Data'!E194))="","",OFFSET('Sanitation Data'!$E$32,0,10*ROW('Sanitation Data'!E194)))</f>
        <v/>
      </c>
      <c r="CU200" s="300" t="str">
        <f ca="true">+IF(OFFSET('Sanitation Data'!$F$28,0,10*ROW('Sanitation Data'!F194))="","",OFFSET('Sanitation Data'!$F$28,0,10*ROW('Sanitation Data'!F194)))</f>
        <v/>
      </c>
      <c r="CV200" s="300" t="str">
        <f ca="true">+IF(OFFSET('Sanitation Data'!$F$29,0,10*ROW('Sanitation Data'!F194))="","",OFFSET('Sanitation Data'!$F$29,0,10*ROW('Sanitation Data'!F194)))</f>
        <v/>
      </c>
      <c r="CW200" s="300" t="str">
        <f ca="true">+IF(OFFSET('Sanitation Data'!$F$30,0,10*ROW('Sanitation Data'!F194))="","",OFFSET('Sanitation Data'!$F$30,0,10*ROW('Sanitation Data'!F194)))</f>
        <v/>
      </c>
      <c r="CX200" s="300" t="str">
        <f ca="true">+IF(OFFSET('Sanitation Data'!$F$31,0,10*ROW('Sanitation Data'!F194))="","",OFFSET('Sanitation Data'!$F$31,0,10*ROW('Sanitation Data'!F194)))</f>
        <v/>
      </c>
      <c r="CY200" s="300" t="str">
        <f ca="true">+IF(OFFSET('Sanitation Data'!$F$32,0,10*ROW('Sanitation Data'!F194))="","",OFFSET('Sanitation Data'!$F$32,0,10*ROW('Sanitation Data'!F194)))</f>
        <v/>
      </c>
      <c r="CZ200" s="300" t="str">
        <f ca="true">+IF(OFFSET('Sanitation Data'!$G$28,0,10*ROW('Sanitation Data'!G194))="","",OFFSET('Sanitation Data'!$G$28,0,10*ROW('Sanitation Data'!G194)))</f>
        <v/>
      </c>
      <c r="DA200" s="300" t="str">
        <f ca="true">+IF(OFFSET('Sanitation Data'!$G$29,0,10*ROW('Sanitation Data'!G194))="","",OFFSET('Sanitation Data'!$G$29,0,10*ROW('Sanitation Data'!G194)))</f>
        <v/>
      </c>
      <c r="DB200" s="300" t="str">
        <f ca="true">+IF(OFFSET('Sanitation Data'!$G$30,0,10*ROW('Sanitation Data'!G194))="","",OFFSET('Sanitation Data'!$G$30,0,10*ROW('Sanitation Data'!G194)))</f>
        <v/>
      </c>
      <c r="DC200" s="300" t="str">
        <f ca="true">+IF(OFFSET('Sanitation Data'!$G$31,0,10*ROW('Sanitation Data'!G194))="","",OFFSET('Sanitation Data'!$G$31,0,10*ROW('Sanitation Data'!G194)))</f>
        <v/>
      </c>
      <c r="DD200" s="300" t="str">
        <f ca="true">+IF(OFFSET('Sanitation Data'!$G$32,0,10*ROW('Sanitation Data'!G194))="","",OFFSET('Sanitation Data'!$G$32,0,10*ROW('Sanitation Data'!G194)))</f>
        <v/>
      </c>
      <c r="DE200" s="300" t="str">
        <f ca="true">+IF(OFFSET('Sanitation Data'!$H$28,0,10*ROW('Sanitation Data'!H194))="","",OFFSET('Sanitation Data'!$H$28,0,10*ROW('Sanitation Data'!H194)))</f>
        <v/>
      </c>
      <c r="DF200" s="300" t="str">
        <f ca="true">+IF(OFFSET('Sanitation Data'!$H$29,0,10*ROW('Sanitation Data'!H194))="","",OFFSET('Sanitation Data'!$H$29,0,10*ROW('Sanitation Data'!H194)))</f>
        <v/>
      </c>
      <c r="DG200" s="300" t="str">
        <f ca="true">+IF(OFFSET('Sanitation Data'!$H$30,0,10*ROW('Sanitation Data'!H194))="","",OFFSET('Sanitation Data'!$H$30,0,10*ROW('Sanitation Data'!H194)))</f>
        <v/>
      </c>
      <c r="DH200" s="300" t="str">
        <f ca="true">+IF(OFFSET('Sanitation Data'!$H$31,0,10*ROW('Sanitation Data'!H194))="","",OFFSET('Sanitation Data'!$H$31,0,10*ROW('Sanitation Data'!H194)))</f>
        <v/>
      </c>
      <c r="DI200" s="300" t="str">
        <f ca="true">+IF(OFFSET('Sanitation Data'!$H$32,0,10*ROW('Sanitation Data'!H194))="","",OFFSET('Sanitation Data'!$H$32,0,10*ROW('Sanitation Data'!H194)))</f>
        <v/>
      </c>
      <c r="DJ200" s="300" t="str">
        <f ca="true">+IF(OFFSET('Sanitation Data'!$I$28,0,10*ROW('Sanitation Data'!I194))="","",OFFSET('Sanitation Data'!$I$28,0,10*ROW('Sanitation Data'!I194)))</f>
        <v/>
      </c>
      <c r="DK200" s="300" t="str">
        <f ca="true">+IF(OFFSET('Sanitation Data'!$I$29,0,10*ROW('Sanitation Data'!I194))="","",OFFSET('Sanitation Data'!$I$29,0,10*ROW('Sanitation Data'!I194)))</f>
        <v/>
      </c>
      <c r="DL200" s="300" t="str">
        <f ca="true">+IF(OFFSET('Sanitation Data'!$I$30,0,10*ROW('Sanitation Data'!I194))="","",OFFSET('Sanitation Data'!$I$30,0,10*ROW('Sanitation Data'!I194)))</f>
        <v/>
      </c>
      <c r="DM200" s="300" t="str">
        <f ca="true">+IF(OFFSET('Sanitation Data'!$I$31,0,10*ROW('Sanitation Data'!I194))="","",OFFSET('Sanitation Data'!$I$31,0,10*ROW('Sanitation Data'!I194)))</f>
        <v/>
      </c>
      <c r="DN200" s="300" t="str">
        <f ca="true">+IF(OFFSET('Sanitation Data'!$I$32,0,10*ROW('Sanitation Data'!I194))="","",OFFSET('Sanitation Data'!$I$32,0,10*ROW('Sanitation Data'!I194)))</f>
        <v/>
      </c>
      <c r="DO200" s="300" t="str">
        <f ca="true">+IF(OFFSET('Hygiene Data'!$D$11,0,10*ROW('Hygiene Data'!D194))="","",OFFSET('Hygiene Data'!$D$11,0,10*ROW('Hygiene Data'!D194)))</f>
        <v/>
      </c>
      <c r="DP200" s="300" t="str">
        <f ca="true">+IF(OFFSET('Hygiene Data'!$D$12,0,10*ROW('Hygiene Data'!D194))="","",OFFSET('Hygiene Data'!$D$12,0,10*ROW('Hygiene Data'!D194)))</f>
        <v/>
      </c>
      <c r="DQ200" s="300" t="str">
        <f ca="true">+IF(OFFSET('Hygiene Data'!$D$13,0,10*ROW('Hygiene Data'!D194))="","",OFFSET('Hygiene Data'!$D$13,0,10*ROW('Hygiene Data'!D194)))</f>
        <v/>
      </c>
      <c r="DR200" s="300" t="str">
        <f ca="true">+IF(OFFSET('Hygiene Data'!$E$11,0,10*ROW('Hygiene Data'!E194))="","",OFFSET('Hygiene Data'!$E$11,0,10*ROW('Hygiene Data'!E194)))</f>
        <v/>
      </c>
      <c r="DS200" s="300" t="str">
        <f ca="true">+IF(OFFSET('Hygiene Data'!$E$12,0,10*ROW('Hygiene Data'!E194))="","",OFFSET('Hygiene Data'!$E$12,0,10*ROW('Hygiene Data'!E194)))</f>
        <v/>
      </c>
      <c r="DT200" s="300" t="str">
        <f ca="true">+IF(OFFSET('Hygiene Data'!$E$13,0,10*ROW('Hygiene Data'!E194))="","",OFFSET('Hygiene Data'!$E$13,0,10*ROW('Hygiene Data'!E194)))</f>
        <v/>
      </c>
      <c r="DU200" s="300" t="str">
        <f ca="true">+IF(OFFSET('Hygiene Data'!$F$11,0,10*ROW('Hygiene Data'!F194))="","",OFFSET('Hygiene Data'!$F$11,0,10*ROW('Hygiene Data'!F194)))</f>
        <v/>
      </c>
      <c r="DV200" s="300" t="str">
        <f ca="true">+IF(OFFSET('Hygiene Data'!$F$12,0,10*ROW('Hygiene Data'!F194))="","",OFFSET('Hygiene Data'!$F$12,0,10*ROW('Hygiene Data'!F194)))</f>
        <v/>
      </c>
      <c r="DW200" s="300" t="str">
        <f ca="true">+IF(OFFSET('Hygiene Data'!$F$13,0,10*ROW('Hygiene Data'!F194))="","",OFFSET('Hygiene Data'!$F$13,0,10*ROW('Hygiene Data'!F194)))</f>
        <v/>
      </c>
      <c r="DX200" s="300" t="str">
        <f ca="true">+IF(OFFSET('Hygiene Data'!$G$11,0,10*ROW('Hygiene Data'!G194))="","",OFFSET('Hygiene Data'!$G$11,0,10*ROW('Hygiene Data'!G194)))</f>
        <v/>
      </c>
      <c r="DY200" s="300" t="str">
        <f ca="true">+IF(OFFSET('Hygiene Data'!$G$12,0,10*ROW('Hygiene Data'!G194))="","",OFFSET('Hygiene Data'!$G$12,0,10*ROW('Hygiene Data'!G194)))</f>
        <v/>
      </c>
      <c r="DZ200" s="300" t="str">
        <f ca="true">+IF(OFFSET('Hygiene Data'!$G$13,0,10*ROW('Hygiene Data'!G194))="","",OFFSET('Hygiene Data'!$G$13,0,10*ROW('Hygiene Data'!G194)))</f>
        <v/>
      </c>
      <c r="EA200" s="300" t="str">
        <f ca="true">+IF(OFFSET('Hygiene Data'!$H$11,0,10*ROW('Hygiene Data'!H194))="","",OFFSET('Hygiene Data'!$H$11,0,10*ROW('Hygiene Data'!H194)))</f>
        <v/>
      </c>
      <c r="EB200" s="300" t="str">
        <f ca="true">+IF(OFFSET('Hygiene Data'!$H$12,0,10*ROW('Hygiene Data'!H194))="","",OFFSET('Hygiene Data'!$H$12,0,10*ROW('Hygiene Data'!H194)))</f>
        <v/>
      </c>
      <c r="EC200" s="300" t="str">
        <f ca="true">+IF(OFFSET('Hygiene Data'!$H$13,0,10*ROW('Hygiene Data'!H194))="","",OFFSET('Hygiene Data'!$H$13,0,10*ROW('Hygiene Data'!H194)))</f>
        <v/>
      </c>
      <c r="ED200" s="300" t="str">
        <f ca="true">+IF(OFFSET('Hygiene Data'!$I$11,0,10*ROW('Hygiene Data'!I194))="","",OFFSET('Hygiene Data'!$I$11,0,10*ROW('Hygiene Data'!I194)))</f>
        <v/>
      </c>
      <c r="EE200" s="300" t="str">
        <f ca="true">+IF(OFFSET('Hygiene Data'!$I$12,0,10*ROW('Hygiene Data'!I194))="","",OFFSET('Hygiene Data'!$I$12,0,10*ROW('Hygiene Data'!I194)))</f>
        <v/>
      </c>
      <c r="EF200" s="300"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57"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0"/>
      <c r="BS201" s="300" t="str">
        <f ca="true">+IF(OFFSET('Water Data'!$D$27,0,10*ROW('Water Data'!D195))="","",OFFSET('Water Data'!$D$27,0,10*ROW('Water Data'!D195)))</f>
        <v/>
      </c>
      <c r="BT201" s="300" t="str">
        <f ca="true">+IF(OFFSET('Water Data'!$D$28,0,10*ROW('Water Data'!D195))="","",OFFSET('Water Data'!$D$28,0,10*ROW('Water Data'!D195)))</f>
        <v/>
      </c>
      <c r="BU201" s="300" t="str">
        <f ca="true">+IF(OFFSET('Water Data'!$D$29,0,10*ROW('Water Data'!D195))="","",OFFSET('Water Data'!$D$29,0,10*ROW('Water Data'!D195)))</f>
        <v/>
      </c>
      <c r="BV201" s="300" t="str">
        <f ca="true">+IF(OFFSET('Water Data'!$E$27,0,10*ROW('Water Data'!E195))="","",OFFSET('Water Data'!$E$27,0,10*ROW('Water Data'!E195)))</f>
        <v/>
      </c>
      <c r="BW201" s="300" t="str">
        <f ca="true">+IF(OFFSET('Water Data'!$E$28,0,10*ROW('Water Data'!E195))="","",OFFSET('Water Data'!$E$28,0,10*ROW('Water Data'!E195)))</f>
        <v/>
      </c>
      <c r="BX201" s="300" t="str">
        <f ca="true">+IF(OFFSET('Water Data'!$E$29,0,10*ROW('Water Data'!E195))="","",OFFSET('Water Data'!$E$29,0,10*ROW('Water Data'!E195)))</f>
        <v/>
      </c>
      <c r="BY201" s="300" t="str">
        <f ca="true">+IF(OFFSET('Water Data'!$F$27,0,10*ROW('Water Data'!F195))="","",OFFSET('Water Data'!$F$27,0,10*ROW('Water Data'!F195)))</f>
        <v/>
      </c>
      <c r="BZ201" s="300" t="str">
        <f ca="true">+IF(OFFSET('Water Data'!$F$28,0,10*ROW('Water Data'!F195))="","",OFFSET('Water Data'!$F$28,0,10*ROW('Water Data'!F195)))</f>
        <v/>
      </c>
      <c r="CA201" s="300" t="str">
        <f ca="true">+IF(OFFSET('Water Data'!$F$29,0,10*ROW('Water Data'!F195))="","",OFFSET('Water Data'!$F$29,0,10*ROW('Water Data'!F195)))</f>
        <v/>
      </c>
      <c r="CB201" s="300" t="str">
        <f ca="true">+IF(OFFSET('Water Data'!$G$27,0,10*ROW('Water Data'!G195))="","",OFFSET('Water Data'!$G$27,0,10*ROW('Water Data'!G195)))</f>
        <v/>
      </c>
      <c r="CC201" s="300" t="str">
        <f ca="true">+IF(OFFSET('Water Data'!$G$28,0,10*ROW('Water Data'!G195))="","",OFFSET('Water Data'!$G$28,0,10*ROW('Water Data'!G195)))</f>
        <v/>
      </c>
      <c r="CD201" s="300" t="str">
        <f ca="true">+IF(OFFSET('Water Data'!$G$29,0,10*ROW('Water Data'!G195))="","",OFFSET('Water Data'!$G$29,0,10*ROW('Water Data'!G195)))</f>
        <v/>
      </c>
      <c r="CE201" s="300" t="str">
        <f ca="true">+IF(OFFSET('Water Data'!$H$27,0,10*ROW('Water Data'!H195))="","",OFFSET('Water Data'!$H$27,0,10*ROW('Water Data'!H195)))</f>
        <v/>
      </c>
      <c r="CF201" s="300" t="str">
        <f ca="true">+IF(OFFSET('Water Data'!$H$28,0,10*ROW('Water Data'!H195))="","",OFFSET('Water Data'!$H$28,0,10*ROW('Water Data'!H195)))</f>
        <v/>
      </c>
      <c r="CG201" s="300" t="str">
        <f ca="true">+IF(OFFSET('Water Data'!$H$29,0,10*ROW('Water Data'!H195))="","",OFFSET('Water Data'!$H$29,0,10*ROW('Water Data'!H195)))</f>
        <v/>
      </c>
      <c r="CH201" s="300" t="str">
        <f ca="true">+IF(OFFSET('Water Data'!$I$27,0,10*ROW('Water Data'!I195))="","",OFFSET('Water Data'!$I$27,0,10*ROW('Water Data'!I195)))</f>
        <v/>
      </c>
      <c r="CI201" s="300" t="str">
        <f ca="true">+IF(OFFSET('Water Data'!$I$28,0,10*ROW('Water Data'!I195))="","",OFFSET('Water Data'!$I$28,0,10*ROW('Water Data'!I195)))</f>
        <v/>
      </c>
      <c r="CJ201" s="300" t="str">
        <f ca="true">+IF(OFFSET('Water Data'!$I$29,0,10*ROW('Water Data'!I195))="","",OFFSET('Water Data'!$I$29,0,10*ROW('Water Data'!I195)))</f>
        <v/>
      </c>
      <c r="CK201" s="300" t="str">
        <f ca="true">+IF(OFFSET('Sanitation Data'!$D$28,0,10*ROW('Sanitation Data'!D195))="","",OFFSET('Sanitation Data'!$D$28,0,10*ROW('Sanitation Data'!D195)))</f>
        <v/>
      </c>
      <c r="CL201" s="300" t="str">
        <f ca="true">+IF(OFFSET('Sanitation Data'!$D$29,0,10*ROW('Sanitation Data'!D195))="","",OFFSET('Sanitation Data'!$D$29,0,10*ROW('Sanitation Data'!D195)))</f>
        <v/>
      </c>
      <c r="CM201" s="300" t="str">
        <f ca="true">+IF(OFFSET('Sanitation Data'!$D$30,0,10*ROW('Sanitation Data'!D195))="","",OFFSET('Sanitation Data'!$D$30,0,10*ROW('Sanitation Data'!D195)))</f>
        <v/>
      </c>
      <c r="CN201" s="300" t="str">
        <f ca="true">+IF(OFFSET('Sanitation Data'!$D$31,0,10*ROW('Sanitation Data'!D195))="","",OFFSET('Sanitation Data'!$D$31,0,10*ROW('Sanitation Data'!D195)))</f>
        <v/>
      </c>
      <c r="CO201" s="300" t="str">
        <f ca="true">+IF(OFFSET('Sanitation Data'!$D$32,0,10*ROW('Sanitation Data'!D195))="","",OFFSET('Sanitation Data'!$D$32,0,10*ROW('Sanitation Data'!D195)))</f>
        <v/>
      </c>
      <c r="CP201" s="300" t="str">
        <f ca="true">+IF(OFFSET('Sanitation Data'!$E$28,0,10*ROW('Sanitation Data'!E195))="","",OFFSET('Sanitation Data'!$E$28,0,10*ROW('Sanitation Data'!E195)))</f>
        <v/>
      </c>
      <c r="CQ201" s="300" t="str">
        <f ca="true">+IF(OFFSET('Sanitation Data'!$E$29,0,10*ROW('Sanitation Data'!E195))="","",OFFSET('Sanitation Data'!$E$29,0,10*ROW('Sanitation Data'!E195)))</f>
        <v/>
      </c>
      <c r="CR201" s="300" t="str">
        <f ca="true">+IF(OFFSET('Sanitation Data'!$E$30,0,10*ROW('Sanitation Data'!E195))="","",OFFSET('Sanitation Data'!$E$30,0,10*ROW('Sanitation Data'!E195)))</f>
        <v/>
      </c>
      <c r="CS201" s="300" t="str">
        <f ca="true">+IF(OFFSET('Sanitation Data'!$E$31,0,10*ROW('Sanitation Data'!E195))="","",OFFSET('Sanitation Data'!$E$31,0,10*ROW('Sanitation Data'!E195)))</f>
        <v/>
      </c>
      <c r="CT201" s="300" t="str">
        <f ca="true">+IF(OFFSET('Sanitation Data'!$E$32,0,10*ROW('Sanitation Data'!E195))="","",OFFSET('Sanitation Data'!$E$32,0,10*ROW('Sanitation Data'!E195)))</f>
        <v/>
      </c>
      <c r="CU201" s="300" t="str">
        <f ca="true">+IF(OFFSET('Sanitation Data'!$F$28,0,10*ROW('Sanitation Data'!F195))="","",OFFSET('Sanitation Data'!$F$28,0,10*ROW('Sanitation Data'!F195)))</f>
        <v/>
      </c>
      <c r="CV201" s="300" t="str">
        <f ca="true">+IF(OFFSET('Sanitation Data'!$F$29,0,10*ROW('Sanitation Data'!F195))="","",OFFSET('Sanitation Data'!$F$29,0,10*ROW('Sanitation Data'!F195)))</f>
        <v/>
      </c>
      <c r="CW201" s="300" t="str">
        <f ca="true">+IF(OFFSET('Sanitation Data'!$F$30,0,10*ROW('Sanitation Data'!F195))="","",OFFSET('Sanitation Data'!$F$30,0,10*ROW('Sanitation Data'!F195)))</f>
        <v/>
      </c>
      <c r="CX201" s="300" t="str">
        <f ca="true">+IF(OFFSET('Sanitation Data'!$F$31,0,10*ROW('Sanitation Data'!F195))="","",OFFSET('Sanitation Data'!$F$31,0,10*ROW('Sanitation Data'!F195)))</f>
        <v/>
      </c>
      <c r="CY201" s="300" t="str">
        <f ca="true">+IF(OFFSET('Sanitation Data'!$F$32,0,10*ROW('Sanitation Data'!F195))="","",OFFSET('Sanitation Data'!$F$32,0,10*ROW('Sanitation Data'!F195)))</f>
        <v/>
      </c>
      <c r="CZ201" s="300" t="str">
        <f ca="true">+IF(OFFSET('Sanitation Data'!$G$28,0,10*ROW('Sanitation Data'!G195))="","",OFFSET('Sanitation Data'!$G$28,0,10*ROW('Sanitation Data'!G195)))</f>
        <v/>
      </c>
      <c r="DA201" s="300" t="str">
        <f ca="true">+IF(OFFSET('Sanitation Data'!$G$29,0,10*ROW('Sanitation Data'!G195))="","",OFFSET('Sanitation Data'!$G$29,0,10*ROW('Sanitation Data'!G195)))</f>
        <v/>
      </c>
      <c r="DB201" s="300" t="str">
        <f ca="true">+IF(OFFSET('Sanitation Data'!$G$30,0,10*ROW('Sanitation Data'!G195))="","",OFFSET('Sanitation Data'!$G$30,0,10*ROW('Sanitation Data'!G195)))</f>
        <v/>
      </c>
      <c r="DC201" s="300" t="str">
        <f ca="true">+IF(OFFSET('Sanitation Data'!$G$31,0,10*ROW('Sanitation Data'!G195))="","",OFFSET('Sanitation Data'!$G$31,0,10*ROW('Sanitation Data'!G195)))</f>
        <v/>
      </c>
      <c r="DD201" s="300" t="str">
        <f ca="true">+IF(OFFSET('Sanitation Data'!$G$32,0,10*ROW('Sanitation Data'!G195))="","",OFFSET('Sanitation Data'!$G$32,0,10*ROW('Sanitation Data'!G195)))</f>
        <v/>
      </c>
      <c r="DE201" s="300" t="str">
        <f ca="true">+IF(OFFSET('Sanitation Data'!$H$28,0,10*ROW('Sanitation Data'!H195))="","",OFFSET('Sanitation Data'!$H$28,0,10*ROW('Sanitation Data'!H195)))</f>
        <v/>
      </c>
      <c r="DF201" s="300" t="str">
        <f ca="true">+IF(OFFSET('Sanitation Data'!$H$29,0,10*ROW('Sanitation Data'!H195))="","",OFFSET('Sanitation Data'!$H$29,0,10*ROW('Sanitation Data'!H195)))</f>
        <v/>
      </c>
      <c r="DG201" s="300" t="str">
        <f ca="true">+IF(OFFSET('Sanitation Data'!$H$30,0,10*ROW('Sanitation Data'!H195))="","",OFFSET('Sanitation Data'!$H$30,0,10*ROW('Sanitation Data'!H195)))</f>
        <v/>
      </c>
      <c r="DH201" s="300" t="str">
        <f ca="true">+IF(OFFSET('Sanitation Data'!$H$31,0,10*ROW('Sanitation Data'!H195))="","",OFFSET('Sanitation Data'!$H$31,0,10*ROW('Sanitation Data'!H195)))</f>
        <v/>
      </c>
      <c r="DI201" s="300" t="str">
        <f ca="true">+IF(OFFSET('Sanitation Data'!$H$32,0,10*ROW('Sanitation Data'!H195))="","",OFFSET('Sanitation Data'!$H$32,0,10*ROW('Sanitation Data'!H195)))</f>
        <v/>
      </c>
      <c r="DJ201" s="300" t="str">
        <f ca="true">+IF(OFFSET('Sanitation Data'!$I$28,0,10*ROW('Sanitation Data'!I195))="","",OFFSET('Sanitation Data'!$I$28,0,10*ROW('Sanitation Data'!I195)))</f>
        <v/>
      </c>
      <c r="DK201" s="300" t="str">
        <f ca="true">+IF(OFFSET('Sanitation Data'!$I$29,0,10*ROW('Sanitation Data'!I195))="","",OFFSET('Sanitation Data'!$I$29,0,10*ROW('Sanitation Data'!I195)))</f>
        <v/>
      </c>
      <c r="DL201" s="300" t="str">
        <f ca="true">+IF(OFFSET('Sanitation Data'!$I$30,0,10*ROW('Sanitation Data'!I195))="","",OFFSET('Sanitation Data'!$I$30,0,10*ROW('Sanitation Data'!I195)))</f>
        <v/>
      </c>
      <c r="DM201" s="300" t="str">
        <f ca="true">+IF(OFFSET('Sanitation Data'!$I$31,0,10*ROW('Sanitation Data'!I195))="","",OFFSET('Sanitation Data'!$I$31,0,10*ROW('Sanitation Data'!I195)))</f>
        <v/>
      </c>
      <c r="DN201" s="300" t="str">
        <f ca="true">+IF(OFFSET('Sanitation Data'!$I$32,0,10*ROW('Sanitation Data'!I195))="","",OFFSET('Sanitation Data'!$I$32,0,10*ROW('Sanitation Data'!I195)))</f>
        <v/>
      </c>
      <c r="DO201" s="300" t="str">
        <f ca="true">+IF(OFFSET('Hygiene Data'!$D$11,0,10*ROW('Hygiene Data'!D195))="","",OFFSET('Hygiene Data'!$D$11,0,10*ROW('Hygiene Data'!D195)))</f>
        <v/>
      </c>
      <c r="DP201" s="300" t="str">
        <f ca="true">+IF(OFFSET('Hygiene Data'!$D$12,0,10*ROW('Hygiene Data'!D195))="","",OFFSET('Hygiene Data'!$D$12,0,10*ROW('Hygiene Data'!D195)))</f>
        <v/>
      </c>
      <c r="DQ201" s="300" t="str">
        <f ca="true">+IF(OFFSET('Hygiene Data'!$D$13,0,10*ROW('Hygiene Data'!D195))="","",OFFSET('Hygiene Data'!$D$13,0,10*ROW('Hygiene Data'!D195)))</f>
        <v/>
      </c>
      <c r="DR201" s="300" t="str">
        <f ca="true">+IF(OFFSET('Hygiene Data'!$E$11,0,10*ROW('Hygiene Data'!E195))="","",OFFSET('Hygiene Data'!$E$11,0,10*ROW('Hygiene Data'!E195)))</f>
        <v/>
      </c>
      <c r="DS201" s="300" t="str">
        <f ca="true">+IF(OFFSET('Hygiene Data'!$E$12,0,10*ROW('Hygiene Data'!E195))="","",OFFSET('Hygiene Data'!$E$12,0,10*ROW('Hygiene Data'!E195)))</f>
        <v/>
      </c>
      <c r="DT201" s="300" t="str">
        <f ca="true">+IF(OFFSET('Hygiene Data'!$E$13,0,10*ROW('Hygiene Data'!E195))="","",OFFSET('Hygiene Data'!$E$13,0,10*ROW('Hygiene Data'!E195)))</f>
        <v/>
      </c>
      <c r="DU201" s="300" t="str">
        <f ca="true">+IF(OFFSET('Hygiene Data'!$F$11,0,10*ROW('Hygiene Data'!F195))="","",OFFSET('Hygiene Data'!$F$11,0,10*ROW('Hygiene Data'!F195)))</f>
        <v/>
      </c>
      <c r="DV201" s="300" t="str">
        <f ca="true">+IF(OFFSET('Hygiene Data'!$F$12,0,10*ROW('Hygiene Data'!F195))="","",OFFSET('Hygiene Data'!$F$12,0,10*ROW('Hygiene Data'!F195)))</f>
        <v/>
      </c>
      <c r="DW201" s="300" t="str">
        <f ca="true">+IF(OFFSET('Hygiene Data'!$F$13,0,10*ROW('Hygiene Data'!F195))="","",OFFSET('Hygiene Data'!$F$13,0,10*ROW('Hygiene Data'!F195)))</f>
        <v/>
      </c>
      <c r="DX201" s="300" t="str">
        <f ca="true">+IF(OFFSET('Hygiene Data'!$G$11,0,10*ROW('Hygiene Data'!G195))="","",OFFSET('Hygiene Data'!$G$11,0,10*ROW('Hygiene Data'!G195)))</f>
        <v/>
      </c>
      <c r="DY201" s="300" t="str">
        <f ca="true">+IF(OFFSET('Hygiene Data'!$G$12,0,10*ROW('Hygiene Data'!G195))="","",OFFSET('Hygiene Data'!$G$12,0,10*ROW('Hygiene Data'!G195)))</f>
        <v/>
      </c>
      <c r="DZ201" s="300" t="str">
        <f ca="true">+IF(OFFSET('Hygiene Data'!$G$13,0,10*ROW('Hygiene Data'!G195))="","",OFFSET('Hygiene Data'!$G$13,0,10*ROW('Hygiene Data'!G195)))</f>
        <v/>
      </c>
      <c r="EA201" s="300" t="str">
        <f ca="true">+IF(OFFSET('Hygiene Data'!$H$11,0,10*ROW('Hygiene Data'!H195))="","",OFFSET('Hygiene Data'!$H$11,0,10*ROW('Hygiene Data'!H195)))</f>
        <v/>
      </c>
      <c r="EB201" s="300" t="str">
        <f ca="true">+IF(OFFSET('Hygiene Data'!$H$12,0,10*ROW('Hygiene Data'!H195))="","",OFFSET('Hygiene Data'!$H$12,0,10*ROW('Hygiene Data'!H195)))</f>
        <v/>
      </c>
      <c r="EC201" s="300" t="str">
        <f ca="true">+IF(OFFSET('Hygiene Data'!$H$13,0,10*ROW('Hygiene Data'!H195))="","",OFFSET('Hygiene Data'!$H$13,0,10*ROW('Hygiene Data'!H195)))</f>
        <v/>
      </c>
      <c r="ED201" s="300" t="str">
        <f ca="true">+IF(OFFSET('Hygiene Data'!$I$11,0,10*ROW('Hygiene Data'!I195))="","",OFFSET('Hygiene Data'!$I$11,0,10*ROW('Hygiene Data'!I195)))</f>
        <v/>
      </c>
      <c r="EE201" s="300" t="str">
        <f ca="true">+IF(OFFSET('Hygiene Data'!$I$12,0,10*ROW('Hygiene Data'!I195))="","",OFFSET('Hygiene Data'!$I$12,0,10*ROW('Hygiene Data'!I195)))</f>
        <v/>
      </c>
      <c r="EF201" s="300"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57"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0"/>
      <c r="BS202" s="300" t="str">
        <f ca="true">+IF(OFFSET('Water Data'!$D$27,0,10*ROW('Water Data'!D196))="","",OFFSET('Water Data'!$D$27,0,10*ROW('Water Data'!D196)))</f>
        <v/>
      </c>
      <c r="BT202" s="300" t="str">
        <f ca="true">+IF(OFFSET('Water Data'!$D$28,0,10*ROW('Water Data'!D196))="","",OFFSET('Water Data'!$D$28,0,10*ROW('Water Data'!D196)))</f>
        <v/>
      </c>
      <c r="BU202" s="300" t="str">
        <f ca="true">+IF(OFFSET('Water Data'!$D$29,0,10*ROW('Water Data'!D196))="","",OFFSET('Water Data'!$D$29,0,10*ROW('Water Data'!D196)))</f>
        <v/>
      </c>
      <c r="BV202" s="300" t="str">
        <f ca="true">+IF(OFFSET('Water Data'!$E$27,0,10*ROW('Water Data'!E196))="","",OFFSET('Water Data'!$E$27,0,10*ROW('Water Data'!E196)))</f>
        <v/>
      </c>
      <c r="BW202" s="300" t="str">
        <f ca="true">+IF(OFFSET('Water Data'!$E$28,0,10*ROW('Water Data'!E196))="","",OFFSET('Water Data'!$E$28,0,10*ROW('Water Data'!E196)))</f>
        <v/>
      </c>
      <c r="BX202" s="300" t="str">
        <f ca="true">+IF(OFFSET('Water Data'!$E$29,0,10*ROW('Water Data'!E196))="","",OFFSET('Water Data'!$E$29,0,10*ROW('Water Data'!E196)))</f>
        <v/>
      </c>
      <c r="BY202" s="300" t="str">
        <f ca="true">+IF(OFFSET('Water Data'!$F$27,0,10*ROW('Water Data'!F196))="","",OFFSET('Water Data'!$F$27,0,10*ROW('Water Data'!F196)))</f>
        <v/>
      </c>
      <c r="BZ202" s="300" t="str">
        <f ca="true">+IF(OFFSET('Water Data'!$F$28,0,10*ROW('Water Data'!F196))="","",OFFSET('Water Data'!$F$28,0,10*ROW('Water Data'!F196)))</f>
        <v/>
      </c>
      <c r="CA202" s="300" t="str">
        <f ca="true">+IF(OFFSET('Water Data'!$F$29,0,10*ROW('Water Data'!F196))="","",OFFSET('Water Data'!$F$29,0,10*ROW('Water Data'!F196)))</f>
        <v/>
      </c>
      <c r="CB202" s="300" t="str">
        <f ca="true">+IF(OFFSET('Water Data'!$G$27,0,10*ROW('Water Data'!G196))="","",OFFSET('Water Data'!$G$27,0,10*ROW('Water Data'!G196)))</f>
        <v/>
      </c>
      <c r="CC202" s="300" t="str">
        <f ca="true">+IF(OFFSET('Water Data'!$G$28,0,10*ROW('Water Data'!G196))="","",OFFSET('Water Data'!$G$28,0,10*ROW('Water Data'!G196)))</f>
        <v/>
      </c>
      <c r="CD202" s="300" t="str">
        <f ca="true">+IF(OFFSET('Water Data'!$G$29,0,10*ROW('Water Data'!G196))="","",OFFSET('Water Data'!$G$29,0,10*ROW('Water Data'!G196)))</f>
        <v/>
      </c>
      <c r="CE202" s="300" t="str">
        <f ca="true">+IF(OFFSET('Water Data'!$H$27,0,10*ROW('Water Data'!H196))="","",OFFSET('Water Data'!$H$27,0,10*ROW('Water Data'!H196)))</f>
        <v/>
      </c>
      <c r="CF202" s="300" t="str">
        <f ca="true">+IF(OFFSET('Water Data'!$H$28,0,10*ROW('Water Data'!H196))="","",OFFSET('Water Data'!$H$28,0,10*ROW('Water Data'!H196)))</f>
        <v/>
      </c>
      <c r="CG202" s="300" t="str">
        <f ca="true">+IF(OFFSET('Water Data'!$H$29,0,10*ROW('Water Data'!H196))="","",OFFSET('Water Data'!$H$29,0,10*ROW('Water Data'!H196)))</f>
        <v/>
      </c>
      <c r="CH202" s="300" t="str">
        <f ca="true">+IF(OFFSET('Water Data'!$I$27,0,10*ROW('Water Data'!I196))="","",OFFSET('Water Data'!$I$27,0,10*ROW('Water Data'!I196)))</f>
        <v/>
      </c>
      <c r="CI202" s="300" t="str">
        <f ca="true">+IF(OFFSET('Water Data'!$I$28,0,10*ROW('Water Data'!I196))="","",OFFSET('Water Data'!$I$28,0,10*ROW('Water Data'!I196)))</f>
        <v/>
      </c>
      <c r="CJ202" s="300" t="str">
        <f ca="true">+IF(OFFSET('Water Data'!$I$29,0,10*ROW('Water Data'!I196))="","",OFFSET('Water Data'!$I$29,0,10*ROW('Water Data'!I196)))</f>
        <v/>
      </c>
      <c r="CK202" s="300" t="str">
        <f ca="true">+IF(OFFSET('Sanitation Data'!$D$28,0,10*ROW('Sanitation Data'!D196))="","",OFFSET('Sanitation Data'!$D$28,0,10*ROW('Sanitation Data'!D196)))</f>
        <v/>
      </c>
      <c r="CL202" s="300" t="str">
        <f ca="true">+IF(OFFSET('Sanitation Data'!$D$29,0,10*ROW('Sanitation Data'!D196))="","",OFFSET('Sanitation Data'!$D$29,0,10*ROW('Sanitation Data'!D196)))</f>
        <v/>
      </c>
      <c r="CM202" s="300" t="str">
        <f ca="true">+IF(OFFSET('Sanitation Data'!$D$30,0,10*ROW('Sanitation Data'!D196))="","",OFFSET('Sanitation Data'!$D$30,0,10*ROW('Sanitation Data'!D196)))</f>
        <v/>
      </c>
      <c r="CN202" s="300" t="str">
        <f ca="true">+IF(OFFSET('Sanitation Data'!$D$31,0,10*ROW('Sanitation Data'!D196))="","",OFFSET('Sanitation Data'!$D$31,0,10*ROW('Sanitation Data'!D196)))</f>
        <v/>
      </c>
      <c r="CO202" s="300" t="str">
        <f ca="true">+IF(OFFSET('Sanitation Data'!$D$32,0,10*ROW('Sanitation Data'!D196))="","",OFFSET('Sanitation Data'!$D$32,0,10*ROW('Sanitation Data'!D196)))</f>
        <v/>
      </c>
      <c r="CP202" s="300" t="str">
        <f ca="true">+IF(OFFSET('Sanitation Data'!$E$28,0,10*ROW('Sanitation Data'!E196))="","",OFFSET('Sanitation Data'!$E$28,0,10*ROW('Sanitation Data'!E196)))</f>
        <v/>
      </c>
      <c r="CQ202" s="300" t="str">
        <f ca="true">+IF(OFFSET('Sanitation Data'!$E$29,0,10*ROW('Sanitation Data'!E196))="","",OFFSET('Sanitation Data'!$E$29,0,10*ROW('Sanitation Data'!E196)))</f>
        <v/>
      </c>
      <c r="CR202" s="300" t="str">
        <f ca="true">+IF(OFFSET('Sanitation Data'!$E$30,0,10*ROW('Sanitation Data'!E196))="","",OFFSET('Sanitation Data'!$E$30,0,10*ROW('Sanitation Data'!E196)))</f>
        <v/>
      </c>
      <c r="CS202" s="300" t="str">
        <f ca="true">+IF(OFFSET('Sanitation Data'!$E$31,0,10*ROW('Sanitation Data'!E196))="","",OFFSET('Sanitation Data'!$E$31,0,10*ROW('Sanitation Data'!E196)))</f>
        <v/>
      </c>
      <c r="CT202" s="300" t="str">
        <f ca="true">+IF(OFFSET('Sanitation Data'!$E$32,0,10*ROW('Sanitation Data'!E196))="","",OFFSET('Sanitation Data'!$E$32,0,10*ROW('Sanitation Data'!E196)))</f>
        <v/>
      </c>
      <c r="CU202" s="300" t="str">
        <f ca="true">+IF(OFFSET('Sanitation Data'!$F$28,0,10*ROW('Sanitation Data'!F196))="","",OFFSET('Sanitation Data'!$F$28,0,10*ROW('Sanitation Data'!F196)))</f>
        <v/>
      </c>
      <c r="CV202" s="300" t="str">
        <f ca="true">+IF(OFFSET('Sanitation Data'!$F$29,0,10*ROW('Sanitation Data'!F196))="","",OFFSET('Sanitation Data'!$F$29,0,10*ROW('Sanitation Data'!F196)))</f>
        <v/>
      </c>
      <c r="CW202" s="300" t="str">
        <f ca="true">+IF(OFFSET('Sanitation Data'!$F$30,0,10*ROW('Sanitation Data'!F196))="","",OFFSET('Sanitation Data'!$F$30,0,10*ROW('Sanitation Data'!F196)))</f>
        <v/>
      </c>
      <c r="CX202" s="300" t="str">
        <f ca="true">+IF(OFFSET('Sanitation Data'!$F$31,0,10*ROW('Sanitation Data'!F196))="","",OFFSET('Sanitation Data'!$F$31,0,10*ROW('Sanitation Data'!F196)))</f>
        <v/>
      </c>
      <c r="CY202" s="300" t="str">
        <f ca="true">+IF(OFFSET('Sanitation Data'!$F$32,0,10*ROW('Sanitation Data'!F196))="","",OFFSET('Sanitation Data'!$F$32,0,10*ROW('Sanitation Data'!F196)))</f>
        <v/>
      </c>
      <c r="CZ202" s="300" t="str">
        <f ca="true">+IF(OFFSET('Sanitation Data'!$G$28,0,10*ROW('Sanitation Data'!G196))="","",OFFSET('Sanitation Data'!$G$28,0,10*ROW('Sanitation Data'!G196)))</f>
        <v/>
      </c>
      <c r="DA202" s="300" t="str">
        <f ca="true">+IF(OFFSET('Sanitation Data'!$G$29,0,10*ROW('Sanitation Data'!G196))="","",OFFSET('Sanitation Data'!$G$29,0,10*ROW('Sanitation Data'!G196)))</f>
        <v/>
      </c>
      <c r="DB202" s="300" t="str">
        <f ca="true">+IF(OFFSET('Sanitation Data'!$G$30,0,10*ROW('Sanitation Data'!G196))="","",OFFSET('Sanitation Data'!$G$30,0,10*ROW('Sanitation Data'!G196)))</f>
        <v/>
      </c>
      <c r="DC202" s="300" t="str">
        <f ca="true">+IF(OFFSET('Sanitation Data'!$G$31,0,10*ROW('Sanitation Data'!G196))="","",OFFSET('Sanitation Data'!$G$31,0,10*ROW('Sanitation Data'!G196)))</f>
        <v/>
      </c>
      <c r="DD202" s="300" t="str">
        <f ca="true">+IF(OFFSET('Sanitation Data'!$G$32,0,10*ROW('Sanitation Data'!G196))="","",OFFSET('Sanitation Data'!$G$32,0,10*ROW('Sanitation Data'!G196)))</f>
        <v/>
      </c>
      <c r="DE202" s="300" t="str">
        <f ca="true">+IF(OFFSET('Sanitation Data'!$H$28,0,10*ROW('Sanitation Data'!H196))="","",OFFSET('Sanitation Data'!$H$28,0,10*ROW('Sanitation Data'!H196)))</f>
        <v/>
      </c>
      <c r="DF202" s="300" t="str">
        <f ca="true">+IF(OFFSET('Sanitation Data'!$H$29,0,10*ROW('Sanitation Data'!H196))="","",OFFSET('Sanitation Data'!$H$29,0,10*ROW('Sanitation Data'!H196)))</f>
        <v/>
      </c>
      <c r="DG202" s="300" t="str">
        <f ca="true">+IF(OFFSET('Sanitation Data'!$H$30,0,10*ROW('Sanitation Data'!H196))="","",OFFSET('Sanitation Data'!$H$30,0,10*ROW('Sanitation Data'!H196)))</f>
        <v/>
      </c>
      <c r="DH202" s="300" t="str">
        <f ca="true">+IF(OFFSET('Sanitation Data'!$H$31,0,10*ROW('Sanitation Data'!H196))="","",OFFSET('Sanitation Data'!$H$31,0,10*ROW('Sanitation Data'!H196)))</f>
        <v/>
      </c>
      <c r="DI202" s="300" t="str">
        <f ca="true">+IF(OFFSET('Sanitation Data'!$H$32,0,10*ROW('Sanitation Data'!H196))="","",OFFSET('Sanitation Data'!$H$32,0,10*ROW('Sanitation Data'!H196)))</f>
        <v/>
      </c>
      <c r="DJ202" s="300" t="str">
        <f ca="true">+IF(OFFSET('Sanitation Data'!$I$28,0,10*ROW('Sanitation Data'!I196))="","",OFFSET('Sanitation Data'!$I$28,0,10*ROW('Sanitation Data'!I196)))</f>
        <v/>
      </c>
      <c r="DK202" s="300" t="str">
        <f ca="true">+IF(OFFSET('Sanitation Data'!$I$29,0,10*ROW('Sanitation Data'!I196))="","",OFFSET('Sanitation Data'!$I$29,0,10*ROW('Sanitation Data'!I196)))</f>
        <v/>
      </c>
      <c r="DL202" s="300" t="str">
        <f ca="true">+IF(OFFSET('Sanitation Data'!$I$30,0,10*ROW('Sanitation Data'!I196))="","",OFFSET('Sanitation Data'!$I$30,0,10*ROW('Sanitation Data'!I196)))</f>
        <v/>
      </c>
      <c r="DM202" s="300" t="str">
        <f ca="true">+IF(OFFSET('Sanitation Data'!$I$31,0,10*ROW('Sanitation Data'!I196))="","",OFFSET('Sanitation Data'!$I$31,0,10*ROW('Sanitation Data'!I196)))</f>
        <v/>
      </c>
      <c r="DN202" s="300" t="str">
        <f ca="true">+IF(OFFSET('Sanitation Data'!$I$32,0,10*ROW('Sanitation Data'!I196))="","",OFFSET('Sanitation Data'!$I$32,0,10*ROW('Sanitation Data'!I196)))</f>
        <v/>
      </c>
      <c r="DO202" s="300" t="str">
        <f ca="true">+IF(OFFSET('Hygiene Data'!$D$11,0,10*ROW('Hygiene Data'!D196))="","",OFFSET('Hygiene Data'!$D$11,0,10*ROW('Hygiene Data'!D196)))</f>
        <v/>
      </c>
      <c r="DP202" s="300" t="str">
        <f ca="true">+IF(OFFSET('Hygiene Data'!$D$12,0,10*ROW('Hygiene Data'!D196))="","",OFFSET('Hygiene Data'!$D$12,0,10*ROW('Hygiene Data'!D196)))</f>
        <v/>
      </c>
      <c r="DQ202" s="300" t="str">
        <f ca="true">+IF(OFFSET('Hygiene Data'!$D$13,0,10*ROW('Hygiene Data'!D196))="","",OFFSET('Hygiene Data'!$D$13,0,10*ROW('Hygiene Data'!D196)))</f>
        <v/>
      </c>
      <c r="DR202" s="300" t="str">
        <f ca="true">+IF(OFFSET('Hygiene Data'!$E$11,0,10*ROW('Hygiene Data'!E196))="","",OFFSET('Hygiene Data'!$E$11,0,10*ROW('Hygiene Data'!E196)))</f>
        <v/>
      </c>
      <c r="DS202" s="300" t="str">
        <f ca="true">+IF(OFFSET('Hygiene Data'!$E$12,0,10*ROW('Hygiene Data'!E196))="","",OFFSET('Hygiene Data'!$E$12,0,10*ROW('Hygiene Data'!E196)))</f>
        <v/>
      </c>
      <c r="DT202" s="300" t="str">
        <f ca="true">+IF(OFFSET('Hygiene Data'!$E$13,0,10*ROW('Hygiene Data'!E196))="","",OFFSET('Hygiene Data'!$E$13,0,10*ROW('Hygiene Data'!E196)))</f>
        <v/>
      </c>
      <c r="DU202" s="300" t="str">
        <f ca="true">+IF(OFFSET('Hygiene Data'!$F$11,0,10*ROW('Hygiene Data'!F196))="","",OFFSET('Hygiene Data'!$F$11,0,10*ROW('Hygiene Data'!F196)))</f>
        <v/>
      </c>
      <c r="DV202" s="300" t="str">
        <f ca="true">+IF(OFFSET('Hygiene Data'!$F$12,0,10*ROW('Hygiene Data'!F196))="","",OFFSET('Hygiene Data'!$F$12,0,10*ROW('Hygiene Data'!F196)))</f>
        <v/>
      </c>
      <c r="DW202" s="300" t="str">
        <f ca="true">+IF(OFFSET('Hygiene Data'!$F$13,0,10*ROW('Hygiene Data'!F196))="","",OFFSET('Hygiene Data'!$F$13,0,10*ROW('Hygiene Data'!F196)))</f>
        <v/>
      </c>
      <c r="DX202" s="300" t="str">
        <f ca="true">+IF(OFFSET('Hygiene Data'!$G$11,0,10*ROW('Hygiene Data'!G196))="","",OFFSET('Hygiene Data'!$G$11,0,10*ROW('Hygiene Data'!G196)))</f>
        <v/>
      </c>
      <c r="DY202" s="300" t="str">
        <f ca="true">+IF(OFFSET('Hygiene Data'!$G$12,0,10*ROW('Hygiene Data'!G196))="","",OFFSET('Hygiene Data'!$G$12,0,10*ROW('Hygiene Data'!G196)))</f>
        <v/>
      </c>
      <c r="DZ202" s="300" t="str">
        <f ca="true">+IF(OFFSET('Hygiene Data'!$G$13,0,10*ROW('Hygiene Data'!G196))="","",OFFSET('Hygiene Data'!$G$13,0,10*ROW('Hygiene Data'!G196)))</f>
        <v/>
      </c>
      <c r="EA202" s="300" t="str">
        <f ca="true">+IF(OFFSET('Hygiene Data'!$H$11,0,10*ROW('Hygiene Data'!H196))="","",OFFSET('Hygiene Data'!$H$11,0,10*ROW('Hygiene Data'!H196)))</f>
        <v/>
      </c>
      <c r="EB202" s="300" t="str">
        <f ca="true">+IF(OFFSET('Hygiene Data'!$H$12,0,10*ROW('Hygiene Data'!H196))="","",OFFSET('Hygiene Data'!$H$12,0,10*ROW('Hygiene Data'!H196)))</f>
        <v/>
      </c>
      <c r="EC202" s="300" t="str">
        <f ca="true">+IF(OFFSET('Hygiene Data'!$H$13,0,10*ROW('Hygiene Data'!H196))="","",OFFSET('Hygiene Data'!$H$13,0,10*ROW('Hygiene Data'!H196)))</f>
        <v/>
      </c>
      <c r="ED202" s="300" t="str">
        <f ca="true">+IF(OFFSET('Hygiene Data'!$I$11,0,10*ROW('Hygiene Data'!I196))="","",OFFSET('Hygiene Data'!$I$11,0,10*ROW('Hygiene Data'!I196)))</f>
        <v/>
      </c>
      <c r="EE202" s="300" t="str">
        <f ca="true">+IF(OFFSET('Hygiene Data'!$I$12,0,10*ROW('Hygiene Data'!I196))="","",OFFSET('Hygiene Data'!$I$12,0,10*ROW('Hygiene Data'!I196)))</f>
        <v/>
      </c>
      <c r="EF202" s="300"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57"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0"/>
      <c r="BS203" s="300" t="str">
        <f ca="true">+IF(OFFSET('Water Data'!$D$27,0,10*ROW('Water Data'!D197))="","",OFFSET('Water Data'!$D$27,0,10*ROW('Water Data'!D197)))</f>
        <v/>
      </c>
      <c r="BT203" s="300" t="str">
        <f ca="true">+IF(OFFSET('Water Data'!$D$28,0,10*ROW('Water Data'!D197))="","",OFFSET('Water Data'!$D$28,0,10*ROW('Water Data'!D197)))</f>
        <v/>
      </c>
      <c r="BU203" s="300" t="str">
        <f ca="true">+IF(OFFSET('Water Data'!$D$29,0,10*ROW('Water Data'!D197))="","",OFFSET('Water Data'!$D$29,0,10*ROW('Water Data'!D197)))</f>
        <v/>
      </c>
      <c r="BV203" s="300" t="str">
        <f ca="true">+IF(OFFSET('Water Data'!$E$27,0,10*ROW('Water Data'!E197))="","",OFFSET('Water Data'!$E$27,0,10*ROW('Water Data'!E197)))</f>
        <v/>
      </c>
      <c r="BW203" s="300" t="str">
        <f ca="true">+IF(OFFSET('Water Data'!$E$28,0,10*ROW('Water Data'!E197))="","",OFFSET('Water Data'!$E$28,0,10*ROW('Water Data'!E197)))</f>
        <v/>
      </c>
      <c r="BX203" s="300" t="str">
        <f ca="true">+IF(OFFSET('Water Data'!$E$29,0,10*ROW('Water Data'!E197))="","",OFFSET('Water Data'!$E$29,0,10*ROW('Water Data'!E197)))</f>
        <v/>
      </c>
      <c r="BY203" s="300" t="str">
        <f ca="true">+IF(OFFSET('Water Data'!$F$27,0,10*ROW('Water Data'!F197))="","",OFFSET('Water Data'!$F$27,0,10*ROW('Water Data'!F197)))</f>
        <v/>
      </c>
      <c r="BZ203" s="300" t="str">
        <f ca="true">+IF(OFFSET('Water Data'!$F$28,0,10*ROW('Water Data'!F197))="","",OFFSET('Water Data'!$F$28,0,10*ROW('Water Data'!F197)))</f>
        <v/>
      </c>
      <c r="CA203" s="300" t="str">
        <f ca="true">+IF(OFFSET('Water Data'!$F$29,0,10*ROW('Water Data'!F197))="","",OFFSET('Water Data'!$F$29,0,10*ROW('Water Data'!F197)))</f>
        <v/>
      </c>
      <c r="CB203" s="300" t="str">
        <f ca="true">+IF(OFFSET('Water Data'!$G$27,0,10*ROW('Water Data'!G197))="","",OFFSET('Water Data'!$G$27,0,10*ROW('Water Data'!G197)))</f>
        <v/>
      </c>
      <c r="CC203" s="300" t="str">
        <f ca="true">+IF(OFFSET('Water Data'!$G$28,0,10*ROW('Water Data'!G197))="","",OFFSET('Water Data'!$G$28,0,10*ROW('Water Data'!G197)))</f>
        <v/>
      </c>
      <c r="CD203" s="300" t="str">
        <f ca="true">+IF(OFFSET('Water Data'!$G$29,0,10*ROW('Water Data'!G197))="","",OFFSET('Water Data'!$G$29,0,10*ROW('Water Data'!G197)))</f>
        <v/>
      </c>
      <c r="CE203" s="300" t="str">
        <f ca="true">+IF(OFFSET('Water Data'!$H$27,0,10*ROW('Water Data'!H197))="","",OFFSET('Water Data'!$H$27,0,10*ROW('Water Data'!H197)))</f>
        <v/>
      </c>
      <c r="CF203" s="300" t="str">
        <f ca="true">+IF(OFFSET('Water Data'!$H$28,0,10*ROW('Water Data'!H197))="","",OFFSET('Water Data'!$H$28,0,10*ROW('Water Data'!H197)))</f>
        <v/>
      </c>
      <c r="CG203" s="300" t="str">
        <f ca="true">+IF(OFFSET('Water Data'!$H$29,0,10*ROW('Water Data'!H197))="","",OFFSET('Water Data'!$H$29,0,10*ROW('Water Data'!H197)))</f>
        <v/>
      </c>
      <c r="CH203" s="300" t="str">
        <f ca="true">+IF(OFFSET('Water Data'!$I$27,0,10*ROW('Water Data'!I197))="","",OFFSET('Water Data'!$I$27,0,10*ROW('Water Data'!I197)))</f>
        <v/>
      </c>
      <c r="CI203" s="300" t="str">
        <f ca="true">+IF(OFFSET('Water Data'!$I$28,0,10*ROW('Water Data'!I197))="","",OFFSET('Water Data'!$I$28,0,10*ROW('Water Data'!I197)))</f>
        <v/>
      </c>
      <c r="CJ203" s="300" t="str">
        <f ca="true">+IF(OFFSET('Water Data'!$I$29,0,10*ROW('Water Data'!I197))="","",OFFSET('Water Data'!$I$29,0,10*ROW('Water Data'!I197)))</f>
        <v/>
      </c>
      <c r="CK203" s="300" t="str">
        <f ca="true">+IF(OFFSET('Sanitation Data'!$D$28,0,10*ROW('Sanitation Data'!D197))="","",OFFSET('Sanitation Data'!$D$28,0,10*ROW('Sanitation Data'!D197)))</f>
        <v/>
      </c>
      <c r="CL203" s="300" t="str">
        <f ca="true">+IF(OFFSET('Sanitation Data'!$D$29,0,10*ROW('Sanitation Data'!D197))="","",OFFSET('Sanitation Data'!$D$29,0,10*ROW('Sanitation Data'!D197)))</f>
        <v/>
      </c>
      <c r="CM203" s="300" t="str">
        <f ca="true">+IF(OFFSET('Sanitation Data'!$D$30,0,10*ROW('Sanitation Data'!D197))="","",OFFSET('Sanitation Data'!$D$30,0,10*ROW('Sanitation Data'!D197)))</f>
        <v/>
      </c>
      <c r="CN203" s="300" t="str">
        <f ca="true">+IF(OFFSET('Sanitation Data'!$D$31,0,10*ROW('Sanitation Data'!D197))="","",OFFSET('Sanitation Data'!$D$31,0,10*ROW('Sanitation Data'!D197)))</f>
        <v/>
      </c>
      <c r="CO203" s="300" t="str">
        <f ca="true">+IF(OFFSET('Sanitation Data'!$D$32,0,10*ROW('Sanitation Data'!D197))="","",OFFSET('Sanitation Data'!$D$32,0,10*ROW('Sanitation Data'!D197)))</f>
        <v/>
      </c>
      <c r="CP203" s="300" t="str">
        <f ca="true">+IF(OFFSET('Sanitation Data'!$E$28,0,10*ROW('Sanitation Data'!E197))="","",OFFSET('Sanitation Data'!$E$28,0,10*ROW('Sanitation Data'!E197)))</f>
        <v/>
      </c>
      <c r="CQ203" s="300" t="str">
        <f ca="true">+IF(OFFSET('Sanitation Data'!$E$29,0,10*ROW('Sanitation Data'!E197))="","",OFFSET('Sanitation Data'!$E$29,0,10*ROW('Sanitation Data'!E197)))</f>
        <v/>
      </c>
      <c r="CR203" s="300" t="str">
        <f ca="true">+IF(OFFSET('Sanitation Data'!$E$30,0,10*ROW('Sanitation Data'!E197))="","",OFFSET('Sanitation Data'!$E$30,0,10*ROW('Sanitation Data'!E197)))</f>
        <v/>
      </c>
      <c r="CS203" s="300" t="str">
        <f ca="true">+IF(OFFSET('Sanitation Data'!$E$31,0,10*ROW('Sanitation Data'!E197))="","",OFFSET('Sanitation Data'!$E$31,0,10*ROW('Sanitation Data'!E197)))</f>
        <v/>
      </c>
      <c r="CT203" s="300" t="str">
        <f ca="true">+IF(OFFSET('Sanitation Data'!$E$32,0,10*ROW('Sanitation Data'!E197))="","",OFFSET('Sanitation Data'!$E$32,0,10*ROW('Sanitation Data'!E197)))</f>
        <v/>
      </c>
      <c r="CU203" s="300" t="str">
        <f ca="true">+IF(OFFSET('Sanitation Data'!$F$28,0,10*ROW('Sanitation Data'!F197))="","",OFFSET('Sanitation Data'!$F$28,0,10*ROW('Sanitation Data'!F197)))</f>
        <v/>
      </c>
      <c r="CV203" s="300" t="str">
        <f ca="true">+IF(OFFSET('Sanitation Data'!$F$29,0,10*ROW('Sanitation Data'!F197))="","",OFFSET('Sanitation Data'!$F$29,0,10*ROW('Sanitation Data'!F197)))</f>
        <v/>
      </c>
      <c r="CW203" s="300" t="str">
        <f ca="true">+IF(OFFSET('Sanitation Data'!$F$30,0,10*ROW('Sanitation Data'!F197))="","",OFFSET('Sanitation Data'!$F$30,0,10*ROW('Sanitation Data'!F197)))</f>
        <v/>
      </c>
      <c r="CX203" s="300" t="str">
        <f ca="true">+IF(OFFSET('Sanitation Data'!$F$31,0,10*ROW('Sanitation Data'!F197))="","",OFFSET('Sanitation Data'!$F$31,0,10*ROW('Sanitation Data'!F197)))</f>
        <v/>
      </c>
      <c r="CY203" s="300" t="str">
        <f ca="true">+IF(OFFSET('Sanitation Data'!$F$32,0,10*ROW('Sanitation Data'!F197))="","",OFFSET('Sanitation Data'!$F$32,0,10*ROW('Sanitation Data'!F197)))</f>
        <v/>
      </c>
      <c r="CZ203" s="300" t="str">
        <f ca="true">+IF(OFFSET('Sanitation Data'!$G$28,0,10*ROW('Sanitation Data'!G197))="","",OFFSET('Sanitation Data'!$G$28,0,10*ROW('Sanitation Data'!G197)))</f>
        <v/>
      </c>
      <c r="DA203" s="300" t="str">
        <f ca="true">+IF(OFFSET('Sanitation Data'!$G$29,0,10*ROW('Sanitation Data'!G197))="","",OFFSET('Sanitation Data'!$G$29,0,10*ROW('Sanitation Data'!G197)))</f>
        <v/>
      </c>
      <c r="DB203" s="300" t="str">
        <f ca="true">+IF(OFFSET('Sanitation Data'!$G$30,0,10*ROW('Sanitation Data'!G197))="","",OFFSET('Sanitation Data'!$G$30,0,10*ROW('Sanitation Data'!G197)))</f>
        <v/>
      </c>
      <c r="DC203" s="300" t="str">
        <f ca="true">+IF(OFFSET('Sanitation Data'!$G$31,0,10*ROW('Sanitation Data'!G197))="","",OFFSET('Sanitation Data'!$G$31,0,10*ROW('Sanitation Data'!G197)))</f>
        <v/>
      </c>
      <c r="DD203" s="300" t="str">
        <f ca="true">+IF(OFFSET('Sanitation Data'!$G$32,0,10*ROW('Sanitation Data'!G197))="","",OFFSET('Sanitation Data'!$G$32,0,10*ROW('Sanitation Data'!G197)))</f>
        <v/>
      </c>
      <c r="DE203" s="300" t="str">
        <f ca="true">+IF(OFFSET('Sanitation Data'!$H$28,0,10*ROW('Sanitation Data'!H197))="","",OFFSET('Sanitation Data'!$H$28,0,10*ROW('Sanitation Data'!H197)))</f>
        <v/>
      </c>
      <c r="DF203" s="300" t="str">
        <f ca="true">+IF(OFFSET('Sanitation Data'!$H$29,0,10*ROW('Sanitation Data'!H197))="","",OFFSET('Sanitation Data'!$H$29,0,10*ROW('Sanitation Data'!H197)))</f>
        <v/>
      </c>
      <c r="DG203" s="300" t="str">
        <f ca="true">+IF(OFFSET('Sanitation Data'!$H$30,0,10*ROW('Sanitation Data'!H197))="","",OFFSET('Sanitation Data'!$H$30,0,10*ROW('Sanitation Data'!H197)))</f>
        <v/>
      </c>
      <c r="DH203" s="300" t="str">
        <f ca="true">+IF(OFFSET('Sanitation Data'!$H$31,0,10*ROW('Sanitation Data'!H197))="","",OFFSET('Sanitation Data'!$H$31,0,10*ROW('Sanitation Data'!H197)))</f>
        <v/>
      </c>
      <c r="DI203" s="300" t="str">
        <f ca="true">+IF(OFFSET('Sanitation Data'!$H$32,0,10*ROW('Sanitation Data'!H197))="","",OFFSET('Sanitation Data'!$H$32,0,10*ROW('Sanitation Data'!H197)))</f>
        <v/>
      </c>
      <c r="DJ203" s="300" t="str">
        <f ca="true">+IF(OFFSET('Sanitation Data'!$I$28,0,10*ROW('Sanitation Data'!I197))="","",OFFSET('Sanitation Data'!$I$28,0,10*ROW('Sanitation Data'!I197)))</f>
        <v/>
      </c>
      <c r="DK203" s="300" t="str">
        <f ca="true">+IF(OFFSET('Sanitation Data'!$I$29,0,10*ROW('Sanitation Data'!I197))="","",OFFSET('Sanitation Data'!$I$29,0,10*ROW('Sanitation Data'!I197)))</f>
        <v/>
      </c>
      <c r="DL203" s="300" t="str">
        <f ca="true">+IF(OFFSET('Sanitation Data'!$I$30,0,10*ROW('Sanitation Data'!I197))="","",OFFSET('Sanitation Data'!$I$30,0,10*ROW('Sanitation Data'!I197)))</f>
        <v/>
      </c>
      <c r="DM203" s="300" t="str">
        <f ca="true">+IF(OFFSET('Sanitation Data'!$I$31,0,10*ROW('Sanitation Data'!I197))="","",OFFSET('Sanitation Data'!$I$31,0,10*ROW('Sanitation Data'!I197)))</f>
        <v/>
      </c>
      <c r="DN203" s="300" t="str">
        <f ca="true">+IF(OFFSET('Sanitation Data'!$I$32,0,10*ROW('Sanitation Data'!I197))="","",OFFSET('Sanitation Data'!$I$32,0,10*ROW('Sanitation Data'!I197)))</f>
        <v/>
      </c>
      <c r="DO203" s="300" t="str">
        <f ca="true">+IF(OFFSET('Hygiene Data'!$D$11,0,10*ROW('Hygiene Data'!D197))="","",OFFSET('Hygiene Data'!$D$11,0,10*ROW('Hygiene Data'!D197)))</f>
        <v/>
      </c>
      <c r="DP203" s="300" t="str">
        <f ca="true">+IF(OFFSET('Hygiene Data'!$D$12,0,10*ROW('Hygiene Data'!D197))="","",OFFSET('Hygiene Data'!$D$12,0,10*ROW('Hygiene Data'!D197)))</f>
        <v/>
      </c>
      <c r="DQ203" s="300" t="str">
        <f ca="true">+IF(OFFSET('Hygiene Data'!$D$13,0,10*ROW('Hygiene Data'!D197))="","",OFFSET('Hygiene Data'!$D$13,0,10*ROW('Hygiene Data'!D197)))</f>
        <v/>
      </c>
      <c r="DR203" s="300" t="str">
        <f ca="true">+IF(OFFSET('Hygiene Data'!$E$11,0,10*ROW('Hygiene Data'!E197))="","",OFFSET('Hygiene Data'!$E$11,0,10*ROW('Hygiene Data'!E197)))</f>
        <v/>
      </c>
      <c r="DS203" s="300" t="str">
        <f ca="true">+IF(OFFSET('Hygiene Data'!$E$12,0,10*ROW('Hygiene Data'!E197))="","",OFFSET('Hygiene Data'!$E$12,0,10*ROW('Hygiene Data'!E197)))</f>
        <v/>
      </c>
      <c r="DT203" s="300" t="str">
        <f ca="true">+IF(OFFSET('Hygiene Data'!$E$13,0,10*ROW('Hygiene Data'!E197))="","",OFFSET('Hygiene Data'!$E$13,0,10*ROW('Hygiene Data'!E197)))</f>
        <v/>
      </c>
      <c r="DU203" s="300" t="str">
        <f ca="true">+IF(OFFSET('Hygiene Data'!$F$11,0,10*ROW('Hygiene Data'!F197))="","",OFFSET('Hygiene Data'!$F$11,0,10*ROW('Hygiene Data'!F197)))</f>
        <v/>
      </c>
      <c r="DV203" s="300" t="str">
        <f ca="true">+IF(OFFSET('Hygiene Data'!$F$12,0,10*ROW('Hygiene Data'!F197))="","",OFFSET('Hygiene Data'!$F$12,0,10*ROW('Hygiene Data'!F197)))</f>
        <v/>
      </c>
      <c r="DW203" s="300" t="str">
        <f ca="true">+IF(OFFSET('Hygiene Data'!$F$13,0,10*ROW('Hygiene Data'!F197))="","",OFFSET('Hygiene Data'!$F$13,0,10*ROW('Hygiene Data'!F197)))</f>
        <v/>
      </c>
      <c r="DX203" s="300" t="str">
        <f ca="true">+IF(OFFSET('Hygiene Data'!$G$11,0,10*ROW('Hygiene Data'!G197))="","",OFFSET('Hygiene Data'!$G$11,0,10*ROW('Hygiene Data'!G197)))</f>
        <v/>
      </c>
      <c r="DY203" s="300" t="str">
        <f ca="true">+IF(OFFSET('Hygiene Data'!$G$12,0,10*ROW('Hygiene Data'!G197))="","",OFFSET('Hygiene Data'!$G$12,0,10*ROW('Hygiene Data'!G197)))</f>
        <v/>
      </c>
      <c r="DZ203" s="300" t="str">
        <f ca="true">+IF(OFFSET('Hygiene Data'!$G$13,0,10*ROW('Hygiene Data'!G197))="","",OFFSET('Hygiene Data'!$G$13,0,10*ROW('Hygiene Data'!G197)))</f>
        <v/>
      </c>
      <c r="EA203" s="300" t="str">
        <f ca="true">+IF(OFFSET('Hygiene Data'!$H$11,0,10*ROW('Hygiene Data'!H197))="","",OFFSET('Hygiene Data'!$H$11,0,10*ROW('Hygiene Data'!H197)))</f>
        <v/>
      </c>
      <c r="EB203" s="300" t="str">
        <f ca="true">+IF(OFFSET('Hygiene Data'!$H$12,0,10*ROW('Hygiene Data'!H197))="","",OFFSET('Hygiene Data'!$H$12,0,10*ROW('Hygiene Data'!H197)))</f>
        <v/>
      </c>
      <c r="EC203" s="300" t="str">
        <f ca="true">+IF(OFFSET('Hygiene Data'!$H$13,0,10*ROW('Hygiene Data'!H197))="","",OFFSET('Hygiene Data'!$H$13,0,10*ROW('Hygiene Data'!H197)))</f>
        <v/>
      </c>
      <c r="ED203" s="300" t="str">
        <f ca="true">+IF(OFFSET('Hygiene Data'!$I$11,0,10*ROW('Hygiene Data'!I197))="","",OFFSET('Hygiene Data'!$I$11,0,10*ROW('Hygiene Data'!I197)))</f>
        <v/>
      </c>
      <c r="EE203" s="300" t="str">
        <f ca="true">+IF(OFFSET('Hygiene Data'!$I$12,0,10*ROW('Hygiene Data'!I197))="","",OFFSET('Hygiene Data'!$I$12,0,10*ROW('Hygiene Data'!I197)))</f>
        <v/>
      </c>
      <c r="EF203" s="300"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57"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0"/>
      <c r="BS204" s="300" t="str">
        <f ca="true">+IF(OFFSET('Water Data'!$D$27,0,10*ROW('Water Data'!D198))="","",OFFSET('Water Data'!$D$27,0,10*ROW('Water Data'!D198)))</f>
        <v/>
      </c>
      <c r="BT204" s="300" t="str">
        <f ca="true">+IF(OFFSET('Water Data'!$D$28,0,10*ROW('Water Data'!D198))="","",OFFSET('Water Data'!$D$28,0,10*ROW('Water Data'!D198)))</f>
        <v/>
      </c>
      <c r="BU204" s="300" t="str">
        <f ca="true">+IF(OFFSET('Water Data'!$D$29,0,10*ROW('Water Data'!D198))="","",OFFSET('Water Data'!$D$29,0,10*ROW('Water Data'!D198)))</f>
        <v/>
      </c>
      <c r="BV204" s="300" t="str">
        <f ca="true">+IF(OFFSET('Water Data'!$E$27,0,10*ROW('Water Data'!E198))="","",OFFSET('Water Data'!$E$27,0,10*ROW('Water Data'!E198)))</f>
        <v/>
      </c>
      <c r="BW204" s="300" t="str">
        <f ca="true">+IF(OFFSET('Water Data'!$E$28,0,10*ROW('Water Data'!E198))="","",OFFSET('Water Data'!$E$28,0,10*ROW('Water Data'!E198)))</f>
        <v/>
      </c>
      <c r="BX204" s="300" t="str">
        <f ca="true">+IF(OFFSET('Water Data'!$E$29,0,10*ROW('Water Data'!E198))="","",OFFSET('Water Data'!$E$29,0,10*ROW('Water Data'!E198)))</f>
        <v/>
      </c>
      <c r="BY204" s="300" t="str">
        <f ca="true">+IF(OFFSET('Water Data'!$F$27,0,10*ROW('Water Data'!F198))="","",OFFSET('Water Data'!$F$27,0,10*ROW('Water Data'!F198)))</f>
        <v/>
      </c>
      <c r="BZ204" s="300" t="str">
        <f ca="true">+IF(OFFSET('Water Data'!$F$28,0,10*ROW('Water Data'!F198))="","",OFFSET('Water Data'!$F$28,0,10*ROW('Water Data'!F198)))</f>
        <v/>
      </c>
      <c r="CA204" s="300" t="str">
        <f ca="true">+IF(OFFSET('Water Data'!$F$29,0,10*ROW('Water Data'!F198))="","",OFFSET('Water Data'!$F$29,0,10*ROW('Water Data'!F198)))</f>
        <v/>
      </c>
      <c r="CB204" s="300" t="str">
        <f ca="true">+IF(OFFSET('Water Data'!$G$27,0,10*ROW('Water Data'!G198))="","",OFFSET('Water Data'!$G$27,0,10*ROW('Water Data'!G198)))</f>
        <v/>
      </c>
      <c r="CC204" s="300" t="str">
        <f ca="true">+IF(OFFSET('Water Data'!$G$28,0,10*ROW('Water Data'!G198))="","",OFFSET('Water Data'!$G$28,0,10*ROW('Water Data'!G198)))</f>
        <v/>
      </c>
      <c r="CD204" s="300" t="str">
        <f ca="true">+IF(OFFSET('Water Data'!$G$29,0,10*ROW('Water Data'!G198))="","",OFFSET('Water Data'!$G$29,0,10*ROW('Water Data'!G198)))</f>
        <v/>
      </c>
      <c r="CE204" s="300" t="str">
        <f ca="true">+IF(OFFSET('Water Data'!$H$27,0,10*ROW('Water Data'!H198))="","",OFFSET('Water Data'!$H$27,0,10*ROW('Water Data'!H198)))</f>
        <v/>
      </c>
      <c r="CF204" s="300" t="str">
        <f ca="true">+IF(OFFSET('Water Data'!$H$28,0,10*ROW('Water Data'!H198))="","",OFFSET('Water Data'!$H$28,0,10*ROW('Water Data'!H198)))</f>
        <v/>
      </c>
      <c r="CG204" s="300" t="str">
        <f ca="true">+IF(OFFSET('Water Data'!$H$29,0,10*ROW('Water Data'!H198))="","",OFFSET('Water Data'!$H$29,0,10*ROW('Water Data'!H198)))</f>
        <v/>
      </c>
      <c r="CH204" s="300" t="str">
        <f ca="true">+IF(OFFSET('Water Data'!$I$27,0,10*ROW('Water Data'!I198))="","",OFFSET('Water Data'!$I$27,0,10*ROW('Water Data'!I198)))</f>
        <v/>
      </c>
      <c r="CI204" s="300" t="str">
        <f ca="true">+IF(OFFSET('Water Data'!$I$28,0,10*ROW('Water Data'!I198))="","",OFFSET('Water Data'!$I$28,0,10*ROW('Water Data'!I198)))</f>
        <v/>
      </c>
      <c r="CJ204" s="300" t="str">
        <f ca="true">+IF(OFFSET('Water Data'!$I$29,0,10*ROW('Water Data'!I198))="","",OFFSET('Water Data'!$I$29,0,10*ROW('Water Data'!I198)))</f>
        <v/>
      </c>
      <c r="CK204" s="300" t="str">
        <f ca="true">+IF(OFFSET('Sanitation Data'!$D$28,0,10*ROW('Sanitation Data'!D198))="","",OFFSET('Sanitation Data'!$D$28,0,10*ROW('Sanitation Data'!D198)))</f>
        <v/>
      </c>
      <c r="CL204" s="300" t="str">
        <f ca="true">+IF(OFFSET('Sanitation Data'!$D$29,0,10*ROW('Sanitation Data'!D198))="","",OFFSET('Sanitation Data'!$D$29,0,10*ROW('Sanitation Data'!D198)))</f>
        <v/>
      </c>
      <c r="CM204" s="300" t="str">
        <f ca="true">+IF(OFFSET('Sanitation Data'!$D$30,0,10*ROW('Sanitation Data'!D198))="","",OFFSET('Sanitation Data'!$D$30,0,10*ROW('Sanitation Data'!D198)))</f>
        <v/>
      </c>
      <c r="CN204" s="300" t="str">
        <f ca="true">+IF(OFFSET('Sanitation Data'!$D$31,0,10*ROW('Sanitation Data'!D198))="","",OFFSET('Sanitation Data'!$D$31,0,10*ROW('Sanitation Data'!D198)))</f>
        <v/>
      </c>
      <c r="CO204" s="300" t="str">
        <f ca="true">+IF(OFFSET('Sanitation Data'!$D$32,0,10*ROW('Sanitation Data'!D198))="","",OFFSET('Sanitation Data'!$D$32,0,10*ROW('Sanitation Data'!D198)))</f>
        <v/>
      </c>
      <c r="CP204" s="300" t="str">
        <f ca="true">+IF(OFFSET('Sanitation Data'!$E$28,0,10*ROW('Sanitation Data'!E198))="","",OFFSET('Sanitation Data'!$E$28,0,10*ROW('Sanitation Data'!E198)))</f>
        <v/>
      </c>
      <c r="CQ204" s="300" t="str">
        <f ca="true">+IF(OFFSET('Sanitation Data'!$E$29,0,10*ROW('Sanitation Data'!E198))="","",OFFSET('Sanitation Data'!$E$29,0,10*ROW('Sanitation Data'!E198)))</f>
        <v/>
      </c>
      <c r="CR204" s="300" t="str">
        <f ca="true">+IF(OFFSET('Sanitation Data'!$E$30,0,10*ROW('Sanitation Data'!E198))="","",OFFSET('Sanitation Data'!$E$30,0,10*ROW('Sanitation Data'!E198)))</f>
        <v/>
      </c>
      <c r="CS204" s="300" t="str">
        <f ca="true">+IF(OFFSET('Sanitation Data'!$E$31,0,10*ROW('Sanitation Data'!E198))="","",OFFSET('Sanitation Data'!$E$31,0,10*ROW('Sanitation Data'!E198)))</f>
        <v/>
      </c>
      <c r="CT204" s="300" t="str">
        <f ca="true">+IF(OFFSET('Sanitation Data'!$E$32,0,10*ROW('Sanitation Data'!E198))="","",OFFSET('Sanitation Data'!$E$32,0,10*ROW('Sanitation Data'!E198)))</f>
        <v/>
      </c>
      <c r="CU204" s="300" t="str">
        <f ca="true">+IF(OFFSET('Sanitation Data'!$F$28,0,10*ROW('Sanitation Data'!F198))="","",OFFSET('Sanitation Data'!$F$28,0,10*ROW('Sanitation Data'!F198)))</f>
        <v/>
      </c>
      <c r="CV204" s="300" t="str">
        <f ca="true">+IF(OFFSET('Sanitation Data'!$F$29,0,10*ROW('Sanitation Data'!F198))="","",OFFSET('Sanitation Data'!$F$29,0,10*ROW('Sanitation Data'!F198)))</f>
        <v/>
      </c>
      <c r="CW204" s="300" t="str">
        <f ca="true">+IF(OFFSET('Sanitation Data'!$F$30,0,10*ROW('Sanitation Data'!F198))="","",OFFSET('Sanitation Data'!$F$30,0,10*ROW('Sanitation Data'!F198)))</f>
        <v/>
      </c>
      <c r="CX204" s="300" t="str">
        <f ca="true">+IF(OFFSET('Sanitation Data'!$F$31,0,10*ROW('Sanitation Data'!F198))="","",OFFSET('Sanitation Data'!$F$31,0,10*ROW('Sanitation Data'!F198)))</f>
        <v/>
      </c>
      <c r="CY204" s="300" t="str">
        <f ca="true">+IF(OFFSET('Sanitation Data'!$F$32,0,10*ROW('Sanitation Data'!F198))="","",OFFSET('Sanitation Data'!$F$32,0,10*ROW('Sanitation Data'!F198)))</f>
        <v/>
      </c>
      <c r="CZ204" s="300" t="str">
        <f ca="true">+IF(OFFSET('Sanitation Data'!$G$28,0,10*ROW('Sanitation Data'!G198))="","",OFFSET('Sanitation Data'!$G$28,0,10*ROW('Sanitation Data'!G198)))</f>
        <v/>
      </c>
      <c r="DA204" s="300" t="str">
        <f ca="true">+IF(OFFSET('Sanitation Data'!$G$29,0,10*ROW('Sanitation Data'!G198))="","",OFFSET('Sanitation Data'!$G$29,0,10*ROW('Sanitation Data'!G198)))</f>
        <v/>
      </c>
      <c r="DB204" s="300" t="str">
        <f ca="true">+IF(OFFSET('Sanitation Data'!$G$30,0,10*ROW('Sanitation Data'!G198))="","",OFFSET('Sanitation Data'!$G$30,0,10*ROW('Sanitation Data'!G198)))</f>
        <v/>
      </c>
      <c r="DC204" s="300" t="str">
        <f ca="true">+IF(OFFSET('Sanitation Data'!$G$31,0,10*ROW('Sanitation Data'!G198))="","",OFFSET('Sanitation Data'!$G$31,0,10*ROW('Sanitation Data'!G198)))</f>
        <v/>
      </c>
      <c r="DD204" s="300" t="str">
        <f ca="true">+IF(OFFSET('Sanitation Data'!$G$32,0,10*ROW('Sanitation Data'!G198))="","",OFFSET('Sanitation Data'!$G$32,0,10*ROW('Sanitation Data'!G198)))</f>
        <v/>
      </c>
      <c r="DE204" s="300" t="str">
        <f ca="true">+IF(OFFSET('Sanitation Data'!$H$28,0,10*ROW('Sanitation Data'!H198))="","",OFFSET('Sanitation Data'!$H$28,0,10*ROW('Sanitation Data'!H198)))</f>
        <v/>
      </c>
      <c r="DF204" s="300" t="str">
        <f ca="true">+IF(OFFSET('Sanitation Data'!$H$29,0,10*ROW('Sanitation Data'!H198))="","",OFFSET('Sanitation Data'!$H$29,0,10*ROW('Sanitation Data'!H198)))</f>
        <v/>
      </c>
      <c r="DG204" s="300" t="str">
        <f ca="true">+IF(OFFSET('Sanitation Data'!$H$30,0,10*ROW('Sanitation Data'!H198))="","",OFFSET('Sanitation Data'!$H$30,0,10*ROW('Sanitation Data'!H198)))</f>
        <v/>
      </c>
      <c r="DH204" s="300" t="str">
        <f ca="true">+IF(OFFSET('Sanitation Data'!$H$31,0,10*ROW('Sanitation Data'!H198))="","",OFFSET('Sanitation Data'!$H$31,0,10*ROW('Sanitation Data'!H198)))</f>
        <v/>
      </c>
      <c r="DI204" s="300" t="str">
        <f ca="true">+IF(OFFSET('Sanitation Data'!$H$32,0,10*ROW('Sanitation Data'!H198))="","",OFFSET('Sanitation Data'!$H$32,0,10*ROW('Sanitation Data'!H198)))</f>
        <v/>
      </c>
      <c r="DJ204" s="300" t="str">
        <f ca="true">+IF(OFFSET('Sanitation Data'!$I$28,0,10*ROW('Sanitation Data'!I198))="","",OFFSET('Sanitation Data'!$I$28,0,10*ROW('Sanitation Data'!I198)))</f>
        <v/>
      </c>
      <c r="DK204" s="300" t="str">
        <f ca="true">+IF(OFFSET('Sanitation Data'!$I$29,0,10*ROW('Sanitation Data'!I198))="","",OFFSET('Sanitation Data'!$I$29,0,10*ROW('Sanitation Data'!I198)))</f>
        <v/>
      </c>
      <c r="DL204" s="300" t="str">
        <f ca="true">+IF(OFFSET('Sanitation Data'!$I$30,0,10*ROW('Sanitation Data'!I198))="","",OFFSET('Sanitation Data'!$I$30,0,10*ROW('Sanitation Data'!I198)))</f>
        <v/>
      </c>
      <c r="DM204" s="300" t="str">
        <f ca="true">+IF(OFFSET('Sanitation Data'!$I$31,0,10*ROW('Sanitation Data'!I198))="","",OFFSET('Sanitation Data'!$I$31,0,10*ROW('Sanitation Data'!I198)))</f>
        <v/>
      </c>
      <c r="DN204" s="300" t="str">
        <f ca="true">+IF(OFFSET('Sanitation Data'!$I$32,0,10*ROW('Sanitation Data'!I198))="","",OFFSET('Sanitation Data'!$I$32,0,10*ROW('Sanitation Data'!I198)))</f>
        <v/>
      </c>
      <c r="DO204" s="300" t="str">
        <f ca="true">+IF(OFFSET('Hygiene Data'!$D$11,0,10*ROW('Hygiene Data'!D198))="","",OFFSET('Hygiene Data'!$D$11,0,10*ROW('Hygiene Data'!D198)))</f>
        <v/>
      </c>
      <c r="DP204" s="300" t="str">
        <f ca="true">+IF(OFFSET('Hygiene Data'!$D$12,0,10*ROW('Hygiene Data'!D198))="","",OFFSET('Hygiene Data'!$D$12,0,10*ROW('Hygiene Data'!D198)))</f>
        <v/>
      </c>
      <c r="DQ204" s="300" t="str">
        <f ca="true">+IF(OFFSET('Hygiene Data'!$D$13,0,10*ROW('Hygiene Data'!D198))="","",OFFSET('Hygiene Data'!$D$13,0,10*ROW('Hygiene Data'!D198)))</f>
        <v/>
      </c>
      <c r="DR204" s="300" t="str">
        <f ca="true">+IF(OFFSET('Hygiene Data'!$E$11,0,10*ROW('Hygiene Data'!E198))="","",OFFSET('Hygiene Data'!$E$11,0,10*ROW('Hygiene Data'!E198)))</f>
        <v/>
      </c>
      <c r="DS204" s="300" t="str">
        <f ca="true">+IF(OFFSET('Hygiene Data'!$E$12,0,10*ROW('Hygiene Data'!E198))="","",OFFSET('Hygiene Data'!$E$12,0,10*ROW('Hygiene Data'!E198)))</f>
        <v/>
      </c>
      <c r="DT204" s="300" t="str">
        <f ca="true">+IF(OFFSET('Hygiene Data'!$E$13,0,10*ROW('Hygiene Data'!E198))="","",OFFSET('Hygiene Data'!$E$13,0,10*ROW('Hygiene Data'!E198)))</f>
        <v/>
      </c>
      <c r="DU204" s="300" t="str">
        <f ca="true">+IF(OFFSET('Hygiene Data'!$F$11,0,10*ROW('Hygiene Data'!F198))="","",OFFSET('Hygiene Data'!$F$11,0,10*ROW('Hygiene Data'!F198)))</f>
        <v/>
      </c>
      <c r="DV204" s="300" t="str">
        <f ca="true">+IF(OFFSET('Hygiene Data'!$F$12,0,10*ROW('Hygiene Data'!F198))="","",OFFSET('Hygiene Data'!$F$12,0,10*ROW('Hygiene Data'!F198)))</f>
        <v/>
      </c>
      <c r="DW204" s="300" t="str">
        <f ca="true">+IF(OFFSET('Hygiene Data'!$F$13,0,10*ROW('Hygiene Data'!F198))="","",OFFSET('Hygiene Data'!$F$13,0,10*ROW('Hygiene Data'!F198)))</f>
        <v/>
      </c>
      <c r="DX204" s="300" t="str">
        <f ca="true">+IF(OFFSET('Hygiene Data'!$G$11,0,10*ROW('Hygiene Data'!G198))="","",OFFSET('Hygiene Data'!$G$11,0,10*ROW('Hygiene Data'!G198)))</f>
        <v/>
      </c>
      <c r="DY204" s="300" t="str">
        <f ca="true">+IF(OFFSET('Hygiene Data'!$G$12,0,10*ROW('Hygiene Data'!G198))="","",OFFSET('Hygiene Data'!$G$12,0,10*ROW('Hygiene Data'!G198)))</f>
        <v/>
      </c>
      <c r="DZ204" s="300" t="str">
        <f ca="true">+IF(OFFSET('Hygiene Data'!$G$13,0,10*ROW('Hygiene Data'!G198))="","",OFFSET('Hygiene Data'!$G$13,0,10*ROW('Hygiene Data'!G198)))</f>
        <v/>
      </c>
      <c r="EA204" s="300" t="str">
        <f ca="true">+IF(OFFSET('Hygiene Data'!$H$11,0,10*ROW('Hygiene Data'!H198))="","",OFFSET('Hygiene Data'!$H$11,0,10*ROW('Hygiene Data'!H198)))</f>
        <v/>
      </c>
      <c r="EB204" s="300" t="str">
        <f ca="true">+IF(OFFSET('Hygiene Data'!$H$12,0,10*ROW('Hygiene Data'!H198))="","",OFFSET('Hygiene Data'!$H$12,0,10*ROW('Hygiene Data'!H198)))</f>
        <v/>
      </c>
      <c r="EC204" s="300" t="str">
        <f ca="true">+IF(OFFSET('Hygiene Data'!$H$13,0,10*ROW('Hygiene Data'!H198))="","",OFFSET('Hygiene Data'!$H$13,0,10*ROW('Hygiene Data'!H198)))</f>
        <v/>
      </c>
      <c r="ED204" s="300" t="str">
        <f ca="true">+IF(OFFSET('Hygiene Data'!$I$11,0,10*ROW('Hygiene Data'!I198))="","",OFFSET('Hygiene Data'!$I$11,0,10*ROW('Hygiene Data'!I198)))</f>
        <v/>
      </c>
      <c r="EE204" s="300" t="str">
        <f ca="true">+IF(OFFSET('Hygiene Data'!$I$12,0,10*ROW('Hygiene Data'!I198))="","",OFFSET('Hygiene Data'!$I$12,0,10*ROW('Hygiene Data'!I198)))</f>
        <v/>
      </c>
      <c r="EF204" s="300"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57"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0"/>
      <c r="BS205" s="300" t="str">
        <f ca="true">+IF(OFFSET('Water Data'!$D$27,0,10*ROW('Water Data'!D199))="","",OFFSET('Water Data'!$D$27,0,10*ROW('Water Data'!D199)))</f>
        <v/>
      </c>
      <c r="BT205" s="300" t="str">
        <f ca="true">+IF(OFFSET('Water Data'!$D$28,0,10*ROW('Water Data'!D199))="","",OFFSET('Water Data'!$D$28,0,10*ROW('Water Data'!D199)))</f>
        <v/>
      </c>
      <c r="BU205" s="300" t="str">
        <f ca="true">+IF(OFFSET('Water Data'!$D$29,0,10*ROW('Water Data'!D199))="","",OFFSET('Water Data'!$D$29,0,10*ROW('Water Data'!D199)))</f>
        <v/>
      </c>
      <c r="BV205" s="300" t="str">
        <f ca="true">+IF(OFFSET('Water Data'!$E$27,0,10*ROW('Water Data'!E199))="","",OFFSET('Water Data'!$E$27,0,10*ROW('Water Data'!E199)))</f>
        <v/>
      </c>
      <c r="BW205" s="300" t="str">
        <f ca="true">+IF(OFFSET('Water Data'!$E$28,0,10*ROW('Water Data'!E199))="","",OFFSET('Water Data'!$E$28,0,10*ROW('Water Data'!E199)))</f>
        <v/>
      </c>
      <c r="BX205" s="300" t="str">
        <f ca="true">+IF(OFFSET('Water Data'!$E$29,0,10*ROW('Water Data'!E199))="","",OFFSET('Water Data'!$E$29,0,10*ROW('Water Data'!E199)))</f>
        <v/>
      </c>
      <c r="BY205" s="300" t="str">
        <f ca="true">+IF(OFFSET('Water Data'!$F$27,0,10*ROW('Water Data'!F199))="","",OFFSET('Water Data'!$F$27,0,10*ROW('Water Data'!F199)))</f>
        <v/>
      </c>
      <c r="BZ205" s="300" t="str">
        <f ca="true">+IF(OFFSET('Water Data'!$F$28,0,10*ROW('Water Data'!F199))="","",OFFSET('Water Data'!$F$28,0,10*ROW('Water Data'!F199)))</f>
        <v/>
      </c>
      <c r="CA205" s="300" t="str">
        <f ca="true">+IF(OFFSET('Water Data'!$F$29,0,10*ROW('Water Data'!F199))="","",OFFSET('Water Data'!$F$29,0,10*ROW('Water Data'!F199)))</f>
        <v/>
      </c>
      <c r="CB205" s="300" t="str">
        <f ca="true">+IF(OFFSET('Water Data'!$G$27,0,10*ROW('Water Data'!G199))="","",OFFSET('Water Data'!$G$27,0,10*ROW('Water Data'!G199)))</f>
        <v/>
      </c>
      <c r="CC205" s="300" t="str">
        <f ca="true">+IF(OFFSET('Water Data'!$G$28,0,10*ROW('Water Data'!G199))="","",OFFSET('Water Data'!$G$28,0,10*ROW('Water Data'!G199)))</f>
        <v/>
      </c>
      <c r="CD205" s="300" t="str">
        <f ca="true">+IF(OFFSET('Water Data'!$G$29,0,10*ROW('Water Data'!G199))="","",OFFSET('Water Data'!$G$29,0,10*ROW('Water Data'!G199)))</f>
        <v/>
      </c>
      <c r="CE205" s="300" t="str">
        <f ca="true">+IF(OFFSET('Water Data'!$H$27,0,10*ROW('Water Data'!H199))="","",OFFSET('Water Data'!$H$27,0,10*ROW('Water Data'!H199)))</f>
        <v/>
      </c>
      <c r="CF205" s="300" t="str">
        <f ca="true">+IF(OFFSET('Water Data'!$H$28,0,10*ROW('Water Data'!H199))="","",OFFSET('Water Data'!$H$28,0,10*ROW('Water Data'!H199)))</f>
        <v/>
      </c>
      <c r="CG205" s="300" t="str">
        <f ca="true">+IF(OFFSET('Water Data'!$H$29,0,10*ROW('Water Data'!H199))="","",OFFSET('Water Data'!$H$29,0,10*ROW('Water Data'!H199)))</f>
        <v/>
      </c>
      <c r="CH205" s="300" t="str">
        <f ca="true">+IF(OFFSET('Water Data'!$I$27,0,10*ROW('Water Data'!I199))="","",OFFSET('Water Data'!$I$27,0,10*ROW('Water Data'!I199)))</f>
        <v/>
      </c>
      <c r="CI205" s="300" t="str">
        <f ca="true">+IF(OFFSET('Water Data'!$I$28,0,10*ROW('Water Data'!I199))="","",OFFSET('Water Data'!$I$28,0,10*ROW('Water Data'!I199)))</f>
        <v/>
      </c>
      <c r="CJ205" s="300" t="str">
        <f ca="true">+IF(OFFSET('Water Data'!$I$29,0,10*ROW('Water Data'!I199))="","",OFFSET('Water Data'!$I$29,0,10*ROW('Water Data'!I199)))</f>
        <v/>
      </c>
      <c r="CK205" s="300" t="str">
        <f ca="true">+IF(OFFSET('Sanitation Data'!$D$28,0,10*ROW('Sanitation Data'!D199))="","",OFFSET('Sanitation Data'!$D$28,0,10*ROW('Sanitation Data'!D199)))</f>
        <v/>
      </c>
      <c r="CL205" s="300" t="str">
        <f ca="true">+IF(OFFSET('Sanitation Data'!$D$29,0,10*ROW('Sanitation Data'!D199))="","",OFFSET('Sanitation Data'!$D$29,0,10*ROW('Sanitation Data'!D199)))</f>
        <v/>
      </c>
      <c r="CM205" s="300" t="str">
        <f ca="true">+IF(OFFSET('Sanitation Data'!$D$30,0,10*ROW('Sanitation Data'!D199))="","",OFFSET('Sanitation Data'!$D$30,0,10*ROW('Sanitation Data'!D199)))</f>
        <v/>
      </c>
      <c r="CN205" s="300" t="str">
        <f ca="true">+IF(OFFSET('Sanitation Data'!$D$31,0,10*ROW('Sanitation Data'!D199))="","",OFFSET('Sanitation Data'!$D$31,0,10*ROW('Sanitation Data'!D199)))</f>
        <v/>
      </c>
      <c r="CO205" s="300" t="str">
        <f ca="true">+IF(OFFSET('Sanitation Data'!$D$32,0,10*ROW('Sanitation Data'!D199))="","",OFFSET('Sanitation Data'!$D$32,0,10*ROW('Sanitation Data'!D199)))</f>
        <v/>
      </c>
      <c r="CP205" s="300" t="str">
        <f ca="true">+IF(OFFSET('Sanitation Data'!$E$28,0,10*ROW('Sanitation Data'!E199))="","",OFFSET('Sanitation Data'!$E$28,0,10*ROW('Sanitation Data'!E199)))</f>
        <v/>
      </c>
      <c r="CQ205" s="300" t="str">
        <f ca="true">+IF(OFFSET('Sanitation Data'!$E$29,0,10*ROW('Sanitation Data'!E199))="","",OFFSET('Sanitation Data'!$E$29,0,10*ROW('Sanitation Data'!E199)))</f>
        <v/>
      </c>
      <c r="CR205" s="300" t="str">
        <f ca="true">+IF(OFFSET('Sanitation Data'!$E$30,0,10*ROW('Sanitation Data'!E199))="","",OFFSET('Sanitation Data'!$E$30,0,10*ROW('Sanitation Data'!E199)))</f>
        <v/>
      </c>
      <c r="CS205" s="300" t="str">
        <f ca="true">+IF(OFFSET('Sanitation Data'!$E$31,0,10*ROW('Sanitation Data'!E199))="","",OFFSET('Sanitation Data'!$E$31,0,10*ROW('Sanitation Data'!E199)))</f>
        <v/>
      </c>
      <c r="CT205" s="300" t="str">
        <f ca="true">+IF(OFFSET('Sanitation Data'!$E$32,0,10*ROW('Sanitation Data'!E199))="","",OFFSET('Sanitation Data'!$E$32,0,10*ROW('Sanitation Data'!E199)))</f>
        <v/>
      </c>
      <c r="CU205" s="300" t="str">
        <f ca="true">+IF(OFFSET('Sanitation Data'!$F$28,0,10*ROW('Sanitation Data'!F199))="","",OFFSET('Sanitation Data'!$F$28,0,10*ROW('Sanitation Data'!F199)))</f>
        <v/>
      </c>
      <c r="CV205" s="300" t="str">
        <f ca="true">+IF(OFFSET('Sanitation Data'!$F$29,0,10*ROW('Sanitation Data'!F199))="","",OFFSET('Sanitation Data'!$F$29,0,10*ROW('Sanitation Data'!F199)))</f>
        <v/>
      </c>
      <c r="CW205" s="300" t="str">
        <f ca="true">+IF(OFFSET('Sanitation Data'!$F$30,0,10*ROW('Sanitation Data'!F199))="","",OFFSET('Sanitation Data'!$F$30,0,10*ROW('Sanitation Data'!F199)))</f>
        <v/>
      </c>
      <c r="CX205" s="300" t="str">
        <f ca="true">+IF(OFFSET('Sanitation Data'!$F$31,0,10*ROW('Sanitation Data'!F199))="","",OFFSET('Sanitation Data'!$F$31,0,10*ROW('Sanitation Data'!F199)))</f>
        <v/>
      </c>
      <c r="CY205" s="300" t="str">
        <f ca="true">+IF(OFFSET('Sanitation Data'!$F$32,0,10*ROW('Sanitation Data'!F199))="","",OFFSET('Sanitation Data'!$F$32,0,10*ROW('Sanitation Data'!F199)))</f>
        <v/>
      </c>
      <c r="CZ205" s="300" t="str">
        <f ca="true">+IF(OFFSET('Sanitation Data'!$G$28,0,10*ROW('Sanitation Data'!G199))="","",OFFSET('Sanitation Data'!$G$28,0,10*ROW('Sanitation Data'!G199)))</f>
        <v/>
      </c>
      <c r="DA205" s="300" t="str">
        <f ca="true">+IF(OFFSET('Sanitation Data'!$G$29,0,10*ROW('Sanitation Data'!G199))="","",OFFSET('Sanitation Data'!$G$29,0,10*ROW('Sanitation Data'!G199)))</f>
        <v/>
      </c>
      <c r="DB205" s="300" t="str">
        <f ca="true">+IF(OFFSET('Sanitation Data'!$G$30,0,10*ROW('Sanitation Data'!G199))="","",OFFSET('Sanitation Data'!$G$30,0,10*ROW('Sanitation Data'!G199)))</f>
        <v/>
      </c>
      <c r="DC205" s="300" t="str">
        <f ca="true">+IF(OFFSET('Sanitation Data'!$G$31,0,10*ROW('Sanitation Data'!G199))="","",OFFSET('Sanitation Data'!$G$31,0,10*ROW('Sanitation Data'!G199)))</f>
        <v/>
      </c>
      <c r="DD205" s="300" t="str">
        <f ca="true">+IF(OFFSET('Sanitation Data'!$G$32,0,10*ROW('Sanitation Data'!G199))="","",OFFSET('Sanitation Data'!$G$32,0,10*ROW('Sanitation Data'!G199)))</f>
        <v/>
      </c>
      <c r="DE205" s="300" t="str">
        <f ca="true">+IF(OFFSET('Sanitation Data'!$H$28,0,10*ROW('Sanitation Data'!H199))="","",OFFSET('Sanitation Data'!$H$28,0,10*ROW('Sanitation Data'!H199)))</f>
        <v/>
      </c>
      <c r="DF205" s="300" t="str">
        <f ca="true">+IF(OFFSET('Sanitation Data'!$H$29,0,10*ROW('Sanitation Data'!H199))="","",OFFSET('Sanitation Data'!$H$29,0,10*ROW('Sanitation Data'!H199)))</f>
        <v/>
      </c>
      <c r="DG205" s="300" t="str">
        <f ca="true">+IF(OFFSET('Sanitation Data'!$H$30,0,10*ROW('Sanitation Data'!H199))="","",OFFSET('Sanitation Data'!$H$30,0,10*ROW('Sanitation Data'!H199)))</f>
        <v/>
      </c>
      <c r="DH205" s="300" t="str">
        <f ca="true">+IF(OFFSET('Sanitation Data'!$H$31,0,10*ROW('Sanitation Data'!H199))="","",OFFSET('Sanitation Data'!$H$31,0,10*ROW('Sanitation Data'!H199)))</f>
        <v/>
      </c>
      <c r="DI205" s="300" t="str">
        <f ca="true">+IF(OFFSET('Sanitation Data'!$H$32,0,10*ROW('Sanitation Data'!H199))="","",OFFSET('Sanitation Data'!$H$32,0,10*ROW('Sanitation Data'!H199)))</f>
        <v/>
      </c>
      <c r="DJ205" s="300" t="str">
        <f ca="true">+IF(OFFSET('Sanitation Data'!$I$28,0,10*ROW('Sanitation Data'!I199))="","",OFFSET('Sanitation Data'!$I$28,0,10*ROW('Sanitation Data'!I199)))</f>
        <v/>
      </c>
      <c r="DK205" s="300" t="str">
        <f ca="true">+IF(OFFSET('Sanitation Data'!$I$29,0,10*ROW('Sanitation Data'!I199))="","",OFFSET('Sanitation Data'!$I$29,0,10*ROW('Sanitation Data'!I199)))</f>
        <v/>
      </c>
      <c r="DL205" s="300" t="str">
        <f ca="true">+IF(OFFSET('Sanitation Data'!$I$30,0,10*ROW('Sanitation Data'!I199))="","",OFFSET('Sanitation Data'!$I$30,0,10*ROW('Sanitation Data'!I199)))</f>
        <v/>
      </c>
      <c r="DM205" s="300" t="str">
        <f ca="true">+IF(OFFSET('Sanitation Data'!$I$31,0,10*ROW('Sanitation Data'!I199))="","",OFFSET('Sanitation Data'!$I$31,0,10*ROW('Sanitation Data'!I199)))</f>
        <v/>
      </c>
      <c r="DN205" s="300" t="str">
        <f ca="true">+IF(OFFSET('Sanitation Data'!$I$32,0,10*ROW('Sanitation Data'!I199))="","",OFFSET('Sanitation Data'!$I$32,0,10*ROW('Sanitation Data'!I199)))</f>
        <v/>
      </c>
      <c r="DO205" s="300" t="str">
        <f ca="true">+IF(OFFSET('Hygiene Data'!$D$11,0,10*ROW('Hygiene Data'!D199))="","",OFFSET('Hygiene Data'!$D$11,0,10*ROW('Hygiene Data'!D199)))</f>
        <v/>
      </c>
      <c r="DP205" s="300" t="str">
        <f ca="true">+IF(OFFSET('Hygiene Data'!$D$12,0,10*ROW('Hygiene Data'!D199))="","",OFFSET('Hygiene Data'!$D$12,0,10*ROW('Hygiene Data'!D199)))</f>
        <v/>
      </c>
      <c r="DQ205" s="300" t="str">
        <f ca="true">+IF(OFFSET('Hygiene Data'!$D$13,0,10*ROW('Hygiene Data'!D199))="","",OFFSET('Hygiene Data'!$D$13,0,10*ROW('Hygiene Data'!D199)))</f>
        <v/>
      </c>
      <c r="DR205" s="300" t="str">
        <f ca="true">+IF(OFFSET('Hygiene Data'!$E$11,0,10*ROW('Hygiene Data'!E199))="","",OFFSET('Hygiene Data'!$E$11,0,10*ROW('Hygiene Data'!E199)))</f>
        <v/>
      </c>
      <c r="DS205" s="300" t="str">
        <f ca="true">+IF(OFFSET('Hygiene Data'!$E$12,0,10*ROW('Hygiene Data'!E199))="","",OFFSET('Hygiene Data'!$E$12,0,10*ROW('Hygiene Data'!E199)))</f>
        <v/>
      </c>
      <c r="DT205" s="300" t="str">
        <f ca="true">+IF(OFFSET('Hygiene Data'!$E$13,0,10*ROW('Hygiene Data'!E199))="","",OFFSET('Hygiene Data'!$E$13,0,10*ROW('Hygiene Data'!E199)))</f>
        <v/>
      </c>
      <c r="DU205" s="300" t="str">
        <f ca="true">+IF(OFFSET('Hygiene Data'!$F$11,0,10*ROW('Hygiene Data'!F199))="","",OFFSET('Hygiene Data'!$F$11,0,10*ROW('Hygiene Data'!F199)))</f>
        <v/>
      </c>
      <c r="DV205" s="300" t="str">
        <f ca="true">+IF(OFFSET('Hygiene Data'!$F$12,0,10*ROW('Hygiene Data'!F199))="","",OFFSET('Hygiene Data'!$F$12,0,10*ROW('Hygiene Data'!F199)))</f>
        <v/>
      </c>
      <c r="DW205" s="300" t="str">
        <f ca="true">+IF(OFFSET('Hygiene Data'!$F$13,0,10*ROW('Hygiene Data'!F199))="","",OFFSET('Hygiene Data'!$F$13,0,10*ROW('Hygiene Data'!F199)))</f>
        <v/>
      </c>
      <c r="DX205" s="300" t="str">
        <f ca="true">+IF(OFFSET('Hygiene Data'!$G$11,0,10*ROW('Hygiene Data'!G199))="","",OFFSET('Hygiene Data'!$G$11,0,10*ROW('Hygiene Data'!G199)))</f>
        <v/>
      </c>
      <c r="DY205" s="300" t="str">
        <f ca="true">+IF(OFFSET('Hygiene Data'!$G$12,0,10*ROW('Hygiene Data'!G199))="","",OFFSET('Hygiene Data'!$G$12,0,10*ROW('Hygiene Data'!G199)))</f>
        <v/>
      </c>
      <c r="DZ205" s="300" t="str">
        <f ca="true">+IF(OFFSET('Hygiene Data'!$G$13,0,10*ROW('Hygiene Data'!G199))="","",OFFSET('Hygiene Data'!$G$13,0,10*ROW('Hygiene Data'!G199)))</f>
        <v/>
      </c>
      <c r="EA205" s="300" t="str">
        <f ca="true">+IF(OFFSET('Hygiene Data'!$H$11,0,10*ROW('Hygiene Data'!H199))="","",OFFSET('Hygiene Data'!$H$11,0,10*ROW('Hygiene Data'!H199)))</f>
        <v/>
      </c>
      <c r="EB205" s="300" t="str">
        <f ca="true">+IF(OFFSET('Hygiene Data'!$H$12,0,10*ROW('Hygiene Data'!H199))="","",OFFSET('Hygiene Data'!$H$12,0,10*ROW('Hygiene Data'!H199)))</f>
        <v/>
      </c>
      <c r="EC205" s="300" t="str">
        <f ca="true">+IF(OFFSET('Hygiene Data'!$H$13,0,10*ROW('Hygiene Data'!H199))="","",OFFSET('Hygiene Data'!$H$13,0,10*ROW('Hygiene Data'!H199)))</f>
        <v/>
      </c>
      <c r="ED205" s="300" t="str">
        <f ca="true">+IF(OFFSET('Hygiene Data'!$I$11,0,10*ROW('Hygiene Data'!I199))="","",OFFSET('Hygiene Data'!$I$11,0,10*ROW('Hygiene Data'!I199)))</f>
        <v/>
      </c>
      <c r="EE205" s="300" t="str">
        <f ca="true">+IF(OFFSET('Hygiene Data'!$I$12,0,10*ROW('Hygiene Data'!I199))="","",OFFSET('Hygiene Data'!$I$12,0,10*ROW('Hygiene Data'!I199)))</f>
        <v/>
      </c>
      <c r="EF205" s="300"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57"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0"/>
      <c r="BS206" s="300" t="str">
        <f ca="true">+IF(OFFSET('Water Data'!$D$27,0,10*ROW('Water Data'!D200))="","",OFFSET('Water Data'!$D$27,0,10*ROW('Water Data'!D200)))</f>
        <v/>
      </c>
      <c r="BT206" s="300" t="str">
        <f ca="true">+IF(OFFSET('Water Data'!$D$28,0,10*ROW('Water Data'!D200))="","",OFFSET('Water Data'!$D$28,0,10*ROW('Water Data'!D200)))</f>
        <v/>
      </c>
      <c r="BU206" s="300" t="str">
        <f ca="true">+IF(OFFSET('Water Data'!$D$29,0,10*ROW('Water Data'!D200))="","",OFFSET('Water Data'!$D$29,0,10*ROW('Water Data'!D200)))</f>
        <v/>
      </c>
      <c r="BV206" s="300" t="str">
        <f ca="true">+IF(OFFSET('Water Data'!$E$27,0,10*ROW('Water Data'!E200))="","",OFFSET('Water Data'!$E$27,0,10*ROW('Water Data'!E200)))</f>
        <v/>
      </c>
      <c r="BW206" s="300" t="str">
        <f ca="true">+IF(OFFSET('Water Data'!$E$28,0,10*ROW('Water Data'!E200))="","",OFFSET('Water Data'!$E$28,0,10*ROW('Water Data'!E200)))</f>
        <v/>
      </c>
      <c r="BX206" s="300" t="str">
        <f ca="true">+IF(OFFSET('Water Data'!$E$29,0,10*ROW('Water Data'!E200))="","",OFFSET('Water Data'!$E$29,0,10*ROW('Water Data'!E200)))</f>
        <v/>
      </c>
      <c r="BY206" s="300" t="str">
        <f ca="true">+IF(OFFSET('Water Data'!$F$27,0,10*ROW('Water Data'!F200))="","",OFFSET('Water Data'!$F$27,0,10*ROW('Water Data'!F200)))</f>
        <v/>
      </c>
      <c r="BZ206" s="300" t="str">
        <f ca="true">+IF(OFFSET('Water Data'!$F$28,0,10*ROW('Water Data'!F200))="","",OFFSET('Water Data'!$F$28,0,10*ROW('Water Data'!F200)))</f>
        <v/>
      </c>
      <c r="CA206" s="300" t="str">
        <f ca="true">+IF(OFFSET('Water Data'!$F$29,0,10*ROW('Water Data'!F200))="","",OFFSET('Water Data'!$F$29,0,10*ROW('Water Data'!F200)))</f>
        <v/>
      </c>
      <c r="CB206" s="300" t="str">
        <f ca="true">+IF(OFFSET('Water Data'!$G$27,0,10*ROW('Water Data'!G200))="","",OFFSET('Water Data'!$G$27,0,10*ROW('Water Data'!G200)))</f>
        <v/>
      </c>
      <c r="CC206" s="300" t="str">
        <f ca="true">+IF(OFFSET('Water Data'!$G$28,0,10*ROW('Water Data'!G200))="","",OFFSET('Water Data'!$G$28,0,10*ROW('Water Data'!G200)))</f>
        <v/>
      </c>
      <c r="CD206" s="300" t="str">
        <f ca="true">+IF(OFFSET('Water Data'!$G$29,0,10*ROW('Water Data'!G200))="","",OFFSET('Water Data'!$G$29,0,10*ROW('Water Data'!G200)))</f>
        <v/>
      </c>
      <c r="CE206" s="300" t="str">
        <f ca="true">+IF(OFFSET('Water Data'!$H$27,0,10*ROW('Water Data'!H200))="","",OFFSET('Water Data'!$H$27,0,10*ROW('Water Data'!H200)))</f>
        <v/>
      </c>
      <c r="CF206" s="300" t="str">
        <f ca="true">+IF(OFFSET('Water Data'!$H$28,0,10*ROW('Water Data'!H200))="","",OFFSET('Water Data'!$H$28,0,10*ROW('Water Data'!H200)))</f>
        <v/>
      </c>
      <c r="CG206" s="300" t="str">
        <f ca="true">+IF(OFFSET('Water Data'!$H$29,0,10*ROW('Water Data'!H200))="","",OFFSET('Water Data'!$H$29,0,10*ROW('Water Data'!H200)))</f>
        <v/>
      </c>
      <c r="CH206" s="300" t="str">
        <f ca="true">+IF(OFFSET('Water Data'!$I$27,0,10*ROW('Water Data'!I200))="","",OFFSET('Water Data'!$I$27,0,10*ROW('Water Data'!I200)))</f>
        <v/>
      </c>
      <c r="CI206" s="300" t="str">
        <f ca="true">+IF(OFFSET('Water Data'!$I$28,0,10*ROW('Water Data'!I200))="","",OFFSET('Water Data'!$I$28,0,10*ROW('Water Data'!I200)))</f>
        <v/>
      </c>
      <c r="CJ206" s="300" t="str">
        <f ca="true">+IF(OFFSET('Water Data'!$I$29,0,10*ROW('Water Data'!I200))="","",OFFSET('Water Data'!$I$29,0,10*ROW('Water Data'!I200)))</f>
        <v/>
      </c>
      <c r="CK206" s="300" t="str">
        <f ca="true">+IF(OFFSET('Sanitation Data'!$D$28,0,10*ROW('Sanitation Data'!D200))="","",OFFSET('Sanitation Data'!$D$28,0,10*ROW('Sanitation Data'!D200)))</f>
        <v/>
      </c>
      <c r="CL206" s="300" t="str">
        <f ca="true">+IF(OFFSET('Sanitation Data'!$D$29,0,10*ROW('Sanitation Data'!D200))="","",OFFSET('Sanitation Data'!$D$29,0,10*ROW('Sanitation Data'!D200)))</f>
        <v/>
      </c>
      <c r="CM206" s="300" t="str">
        <f ca="true">+IF(OFFSET('Sanitation Data'!$D$30,0,10*ROW('Sanitation Data'!D200))="","",OFFSET('Sanitation Data'!$D$30,0,10*ROW('Sanitation Data'!D200)))</f>
        <v/>
      </c>
      <c r="CN206" s="300" t="str">
        <f ca="true">+IF(OFFSET('Sanitation Data'!$D$31,0,10*ROW('Sanitation Data'!D200))="","",OFFSET('Sanitation Data'!$D$31,0,10*ROW('Sanitation Data'!D200)))</f>
        <v/>
      </c>
      <c r="CO206" s="300" t="str">
        <f ca="true">+IF(OFFSET('Sanitation Data'!$D$32,0,10*ROW('Sanitation Data'!D200))="","",OFFSET('Sanitation Data'!$D$32,0,10*ROW('Sanitation Data'!D200)))</f>
        <v/>
      </c>
      <c r="CP206" s="300" t="str">
        <f ca="true">+IF(OFFSET('Sanitation Data'!$E$28,0,10*ROW('Sanitation Data'!E200))="","",OFFSET('Sanitation Data'!$E$28,0,10*ROW('Sanitation Data'!E200)))</f>
        <v/>
      </c>
      <c r="CQ206" s="300" t="str">
        <f ca="true">+IF(OFFSET('Sanitation Data'!$E$29,0,10*ROW('Sanitation Data'!E200))="","",OFFSET('Sanitation Data'!$E$29,0,10*ROW('Sanitation Data'!E200)))</f>
        <v/>
      </c>
      <c r="CR206" s="300" t="str">
        <f ca="true">+IF(OFFSET('Sanitation Data'!$E$30,0,10*ROW('Sanitation Data'!E200))="","",OFFSET('Sanitation Data'!$E$30,0,10*ROW('Sanitation Data'!E200)))</f>
        <v/>
      </c>
      <c r="CS206" s="300" t="str">
        <f ca="true">+IF(OFFSET('Sanitation Data'!$E$31,0,10*ROW('Sanitation Data'!E200))="","",OFFSET('Sanitation Data'!$E$31,0,10*ROW('Sanitation Data'!E200)))</f>
        <v/>
      </c>
      <c r="CT206" s="300" t="str">
        <f ca="true">+IF(OFFSET('Sanitation Data'!$E$32,0,10*ROW('Sanitation Data'!E200))="","",OFFSET('Sanitation Data'!$E$32,0,10*ROW('Sanitation Data'!E200)))</f>
        <v/>
      </c>
      <c r="CU206" s="300" t="str">
        <f ca="true">+IF(OFFSET('Sanitation Data'!$F$28,0,10*ROW('Sanitation Data'!F200))="","",OFFSET('Sanitation Data'!$F$28,0,10*ROW('Sanitation Data'!F200)))</f>
        <v/>
      </c>
      <c r="CV206" s="300" t="str">
        <f ca="true">+IF(OFFSET('Sanitation Data'!$F$29,0,10*ROW('Sanitation Data'!F200))="","",OFFSET('Sanitation Data'!$F$29,0,10*ROW('Sanitation Data'!F200)))</f>
        <v/>
      </c>
      <c r="CW206" s="300" t="str">
        <f ca="true">+IF(OFFSET('Sanitation Data'!$F$30,0,10*ROW('Sanitation Data'!F200))="","",OFFSET('Sanitation Data'!$F$30,0,10*ROW('Sanitation Data'!F200)))</f>
        <v/>
      </c>
      <c r="CX206" s="300" t="str">
        <f ca="true">+IF(OFFSET('Sanitation Data'!$F$31,0,10*ROW('Sanitation Data'!F200))="","",OFFSET('Sanitation Data'!$F$31,0,10*ROW('Sanitation Data'!F200)))</f>
        <v/>
      </c>
      <c r="CY206" s="300" t="str">
        <f ca="true">+IF(OFFSET('Sanitation Data'!$F$32,0,10*ROW('Sanitation Data'!F200))="","",OFFSET('Sanitation Data'!$F$32,0,10*ROW('Sanitation Data'!F200)))</f>
        <v/>
      </c>
      <c r="CZ206" s="300" t="str">
        <f ca="true">+IF(OFFSET('Sanitation Data'!$G$28,0,10*ROW('Sanitation Data'!G200))="","",OFFSET('Sanitation Data'!$G$28,0,10*ROW('Sanitation Data'!G200)))</f>
        <v/>
      </c>
      <c r="DA206" s="300" t="str">
        <f ca="true">+IF(OFFSET('Sanitation Data'!$G$29,0,10*ROW('Sanitation Data'!G200))="","",OFFSET('Sanitation Data'!$G$29,0,10*ROW('Sanitation Data'!G200)))</f>
        <v/>
      </c>
      <c r="DB206" s="300" t="str">
        <f ca="true">+IF(OFFSET('Sanitation Data'!$G$30,0,10*ROW('Sanitation Data'!G200))="","",OFFSET('Sanitation Data'!$G$30,0,10*ROW('Sanitation Data'!G200)))</f>
        <v/>
      </c>
      <c r="DC206" s="300" t="str">
        <f ca="true">+IF(OFFSET('Sanitation Data'!$G$31,0,10*ROW('Sanitation Data'!G200))="","",OFFSET('Sanitation Data'!$G$31,0,10*ROW('Sanitation Data'!G200)))</f>
        <v/>
      </c>
      <c r="DD206" s="300" t="str">
        <f ca="true">+IF(OFFSET('Sanitation Data'!$G$32,0,10*ROW('Sanitation Data'!G200))="","",OFFSET('Sanitation Data'!$G$32,0,10*ROW('Sanitation Data'!G200)))</f>
        <v/>
      </c>
      <c r="DE206" s="300" t="str">
        <f ca="true">+IF(OFFSET('Sanitation Data'!$H$28,0,10*ROW('Sanitation Data'!H200))="","",OFFSET('Sanitation Data'!$H$28,0,10*ROW('Sanitation Data'!H200)))</f>
        <v/>
      </c>
      <c r="DF206" s="300" t="str">
        <f ca="true">+IF(OFFSET('Sanitation Data'!$H$29,0,10*ROW('Sanitation Data'!H200))="","",OFFSET('Sanitation Data'!$H$29,0,10*ROW('Sanitation Data'!H200)))</f>
        <v/>
      </c>
      <c r="DG206" s="300" t="str">
        <f ca="true">+IF(OFFSET('Sanitation Data'!$H$30,0,10*ROW('Sanitation Data'!H200))="","",OFFSET('Sanitation Data'!$H$30,0,10*ROW('Sanitation Data'!H200)))</f>
        <v/>
      </c>
      <c r="DH206" s="300" t="str">
        <f ca="true">+IF(OFFSET('Sanitation Data'!$H$31,0,10*ROW('Sanitation Data'!H200))="","",OFFSET('Sanitation Data'!$H$31,0,10*ROW('Sanitation Data'!H200)))</f>
        <v/>
      </c>
      <c r="DI206" s="300" t="str">
        <f ca="true">+IF(OFFSET('Sanitation Data'!$H$32,0,10*ROW('Sanitation Data'!H200))="","",OFFSET('Sanitation Data'!$H$32,0,10*ROW('Sanitation Data'!H200)))</f>
        <v/>
      </c>
      <c r="DJ206" s="300" t="str">
        <f ca="true">+IF(OFFSET('Sanitation Data'!$I$28,0,10*ROW('Sanitation Data'!I200))="","",OFFSET('Sanitation Data'!$I$28,0,10*ROW('Sanitation Data'!I200)))</f>
        <v/>
      </c>
      <c r="DK206" s="300" t="str">
        <f ca="true">+IF(OFFSET('Sanitation Data'!$I$29,0,10*ROW('Sanitation Data'!I200))="","",OFFSET('Sanitation Data'!$I$29,0,10*ROW('Sanitation Data'!I200)))</f>
        <v/>
      </c>
      <c r="DL206" s="300" t="str">
        <f ca="true">+IF(OFFSET('Sanitation Data'!$I$30,0,10*ROW('Sanitation Data'!I200))="","",OFFSET('Sanitation Data'!$I$30,0,10*ROW('Sanitation Data'!I200)))</f>
        <v/>
      </c>
      <c r="DM206" s="300" t="str">
        <f ca="true">+IF(OFFSET('Sanitation Data'!$I$31,0,10*ROW('Sanitation Data'!I200))="","",OFFSET('Sanitation Data'!$I$31,0,10*ROW('Sanitation Data'!I200)))</f>
        <v/>
      </c>
      <c r="DN206" s="300" t="str">
        <f ca="true">+IF(OFFSET('Sanitation Data'!$I$32,0,10*ROW('Sanitation Data'!I200))="","",OFFSET('Sanitation Data'!$I$32,0,10*ROW('Sanitation Data'!I200)))</f>
        <v/>
      </c>
      <c r="DO206" s="300" t="str">
        <f ca="true">+IF(OFFSET('Hygiene Data'!$D$11,0,10*ROW('Hygiene Data'!D200))="","",OFFSET('Hygiene Data'!$D$11,0,10*ROW('Hygiene Data'!D200)))</f>
        <v/>
      </c>
      <c r="DP206" s="300" t="str">
        <f ca="true">+IF(OFFSET('Hygiene Data'!$D$12,0,10*ROW('Hygiene Data'!D200))="","",OFFSET('Hygiene Data'!$D$12,0,10*ROW('Hygiene Data'!D200)))</f>
        <v/>
      </c>
      <c r="DQ206" s="300" t="str">
        <f ca="true">+IF(OFFSET('Hygiene Data'!$D$13,0,10*ROW('Hygiene Data'!D200))="","",OFFSET('Hygiene Data'!$D$13,0,10*ROW('Hygiene Data'!D200)))</f>
        <v/>
      </c>
      <c r="DR206" s="300" t="str">
        <f ca="true">+IF(OFFSET('Hygiene Data'!$E$11,0,10*ROW('Hygiene Data'!E200))="","",OFFSET('Hygiene Data'!$E$11,0,10*ROW('Hygiene Data'!E200)))</f>
        <v/>
      </c>
      <c r="DS206" s="300" t="str">
        <f ca="true">+IF(OFFSET('Hygiene Data'!$E$12,0,10*ROW('Hygiene Data'!E200))="","",OFFSET('Hygiene Data'!$E$12,0,10*ROW('Hygiene Data'!E200)))</f>
        <v/>
      </c>
      <c r="DT206" s="300" t="str">
        <f ca="true">+IF(OFFSET('Hygiene Data'!$E$13,0,10*ROW('Hygiene Data'!E200))="","",OFFSET('Hygiene Data'!$E$13,0,10*ROW('Hygiene Data'!E200)))</f>
        <v/>
      </c>
      <c r="DU206" s="300" t="str">
        <f ca="true">+IF(OFFSET('Hygiene Data'!$F$11,0,10*ROW('Hygiene Data'!F200))="","",OFFSET('Hygiene Data'!$F$11,0,10*ROW('Hygiene Data'!F200)))</f>
        <v/>
      </c>
      <c r="DV206" s="300" t="str">
        <f ca="true">+IF(OFFSET('Hygiene Data'!$F$12,0,10*ROW('Hygiene Data'!F200))="","",OFFSET('Hygiene Data'!$F$12,0,10*ROW('Hygiene Data'!F200)))</f>
        <v/>
      </c>
      <c r="DW206" s="300" t="str">
        <f ca="true">+IF(OFFSET('Hygiene Data'!$F$13,0,10*ROW('Hygiene Data'!F200))="","",OFFSET('Hygiene Data'!$F$13,0,10*ROW('Hygiene Data'!F200)))</f>
        <v/>
      </c>
      <c r="DX206" s="300" t="str">
        <f ca="true">+IF(OFFSET('Hygiene Data'!$G$11,0,10*ROW('Hygiene Data'!G200))="","",OFFSET('Hygiene Data'!$G$11,0,10*ROW('Hygiene Data'!G200)))</f>
        <v/>
      </c>
      <c r="DY206" s="300" t="str">
        <f ca="true">+IF(OFFSET('Hygiene Data'!$G$12,0,10*ROW('Hygiene Data'!G200))="","",OFFSET('Hygiene Data'!$G$12,0,10*ROW('Hygiene Data'!G200)))</f>
        <v/>
      </c>
      <c r="DZ206" s="300" t="str">
        <f ca="true">+IF(OFFSET('Hygiene Data'!$G$13,0,10*ROW('Hygiene Data'!G200))="","",OFFSET('Hygiene Data'!$G$13,0,10*ROW('Hygiene Data'!G200)))</f>
        <v/>
      </c>
      <c r="EA206" s="300" t="str">
        <f ca="true">+IF(OFFSET('Hygiene Data'!$H$11,0,10*ROW('Hygiene Data'!H200))="","",OFFSET('Hygiene Data'!$H$11,0,10*ROW('Hygiene Data'!H200)))</f>
        <v/>
      </c>
      <c r="EB206" s="300" t="str">
        <f ca="true">+IF(OFFSET('Hygiene Data'!$H$12,0,10*ROW('Hygiene Data'!H200))="","",OFFSET('Hygiene Data'!$H$12,0,10*ROW('Hygiene Data'!H200)))</f>
        <v/>
      </c>
      <c r="EC206" s="300" t="str">
        <f ca="true">+IF(OFFSET('Hygiene Data'!$H$13,0,10*ROW('Hygiene Data'!H200))="","",OFFSET('Hygiene Data'!$H$13,0,10*ROW('Hygiene Data'!H200)))</f>
        <v/>
      </c>
      <c r="ED206" s="300" t="str">
        <f ca="true">+IF(OFFSET('Hygiene Data'!$I$11,0,10*ROW('Hygiene Data'!I200))="","",OFFSET('Hygiene Data'!$I$11,0,10*ROW('Hygiene Data'!I200)))</f>
        <v/>
      </c>
      <c r="EE206" s="300" t="str">
        <f ca="true">+IF(OFFSET('Hygiene Data'!$I$12,0,10*ROW('Hygiene Data'!I200))="","",OFFSET('Hygiene Data'!$I$12,0,10*ROW('Hygiene Data'!I200)))</f>
        <v/>
      </c>
      <c r="EF206" s="300"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57"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0"/>
      <c r="BS207" s="300" t="str">
        <f ca="true">+IF(OFFSET('Water Data'!$D$27,0,10*ROW('Water Data'!D201))="","",OFFSET('Water Data'!$D$27,0,10*ROW('Water Data'!D201)))</f>
        <v/>
      </c>
      <c r="BT207" s="300" t="str">
        <f ca="true">+IF(OFFSET('Water Data'!$D$28,0,10*ROW('Water Data'!D201))="","",OFFSET('Water Data'!$D$28,0,10*ROW('Water Data'!D201)))</f>
        <v/>
      </c>
      <c r="BU207" s="300" t="str">
        <f ca="true">+IF(OFFSET('Water Data'!$D$29,0,10*ROW('Water Data'!D201))="","",OFFSET('Water Data'!$D$29,0,10*ROW('Water Data'!D201)))</f>
        <v/>
      </c>
      <c r="BV207" s="300" t="str">
        <f ca="true">+IF(OFFSET('Water Data'!$E$27,0,10*ROW('Water Data'!E201))="","",OFFSET('Water Data'!$E$27,0,10*ROW('Water Data'!E201)))</f>
        <v/>
      </c>
      <c r="BW207" s="300" t="str">
        <f ca="true">+IF(OFFSET('Water Data'!$E$28,0,10*ROW('Water Data'!E201))="","",OFFSET('Water Data'!$E$28,0,10*ROW('Water Data'!E201)))</f>
        <v/>
      </c>
      <c r="BX207" s="300" t="str">
        <f ca="true">+IF(OFFSET('Water Data'!$E$29,0,10*ROW('Water Data'!E201))="","",OFFSET('Water Data'!$E$29,0,10*ROW('Water Data'!E201)))</f>
        <v/>
      </c>
      <c r="BY207" s="300" t="str">
        <f ca="true">+IF(OFFSET('Water Data'!$F$27,0,10*ROW('Water Data'!F201))="","",OFFSET('Water Data'!$F$27,0,10*ROW('Water Data'!F201)))</f>
        <v/>
      </c>
      <c r="BZ207" s="300" t="str">
        <f ca="true">+IF(OFFSET('Water Data'!$F$28,0,10*ROW('Water Data'!F201))="","",OFFSET('Water Data'!$F$28,0,10*ROW('Water Data'!F201)))</f>
        <v/>
      </c>
      <c r="CA207" s="300" t="str">
        <f ca="true">+IF(OFFSET('Water Data'!$F$29,0,10*ROW('Water Data'!F201))="","",OFFSET('Water Data'!$F$29,0,10*ROW('Water Data'!F201)))</f>
        <v/>
      </c>
      <c r="CB207" s="300" t="str">
        <f ca="true">+IF(OFFSET('Water Data'!$G$27,0,10*ROW('Water Data'!G201))="","",OFFSET('Water Data'!$G$27,0,10*ROW('Water Data'!G201)))</f>
        <v/>
      </c>
      <c r="CC207" s="300" t="str">
        <f ca="true">+IF(OFFSET('Water Data'!$G$28,0,10*ROW('Water Data'!G201))="","",OFFSET('Water Data'!$G$28,0,10*ROW('Water Data'!G201)))</f>
        <v/>
      </c>
      <c r="CD207" s="300" t="str">
        <f ca="true">+IF(OFFSET('Water Data'!$G$29,0,10*ROW('Water Data'!G201))="","",OFFSET('Water Data'!$G$29,0,10*ROW('Water Data'!G201)))</f>
        <v/>
      </c>
      <c r="CE207" s="300" t="str">
        <f ca="true">+IF(OFFSET('Water Data'!$H$27,0,10*ROW('Water Data'!H201))="","",OFFSET('Water Data'!$H$27,0,10*ROW('Water Data'!H201)))</f>
        <v/>
      </c>
      <c r="CF207" s="300" t="str">
        <f ca="true">+IF(OFFSET('Water Data'!$H$28,0,10*ROW('Water Data'!H201))="","",OFFSET('Water Data'!$H$28,0,10*ROW('Water Data'!H201)))</f>
        <v/>
      </c>
      <c r="CG207" s="300" t="str">
        <f ca="true">+IF(OFFSET('Water Data'!$H$29,0,10*ROW('Water Data'!H201))="","",OFFSET('Water Data'!$H$29,0,10*ROW('Water Data'!H201)))</f>
        <v/>
      </c>
      <c r="CH207" s="300" t="str">
        <f ca="true">+IF(OFFSET('Water Data'!$I$27,0,10*ROW('Water Data'!I201))="","",OFFSET('Water Data'!$I$27,0,10*ROW('Water Data'!I201)))</f>
        <v/>
      </c>
      <c r="CI207" s="300" t="str">
        <f ca="true">+IF(OFFSET('Water Data'!$I$28,0,10*ROW('Water Data'!I201))="","",OFFSET('Water Data'!$I$28,0,10*ROW('Water Data'!I201)))</f>
        <v/>
      </c>
      <c r="CJ207" s="300" t="str">
        <f ca="true">+IF(OFFSET('Water Data'!$I$29,0,10*ROW('Water Data'!I201))="","",OFFSET('Water Data'!$I$29,0,10*ROW('Water Data'!I201)))</f>
        <v/>
      </c>
      <c r="CK207" s="300" t="str">
        <f ca="true">+IF(OFFSET('Sanitation Data'!$D$28,0,10*ROW('Sanitation Data'!D201))="","",OFFSET('Sanitation Data'!$D$28,0,10*ROW('Sanitation Data'!D201)))</f>
        <v/>
      </c>
      <c r="CL207" s="300" t="str">
        <f ca="true">+IF(OFFSET('Sanitation Data'!$D$29,0,10*ROW('Sanitation Data'!D201))="","",OFFSET('Sanitation Data'!$D$29,0,10*ROW('Sanitation Data'!D201)))</f>
        <v/>
      </c>
      <c r="CM207" s="300" t="str">
        <f ca="true">+IF(OFFSET('Sanitation Data'!$D$30,0,10*ROW('Sanitation Data'!D201))="","",OFFSET('Sanitation Data'!$D$30,0,10*ROW('Sanitation Data'!D201)))</f>
        <v/>
      </c>
      <c r="CN207" s="300" t="str">
        <f ca="true">+IF(OFFSET('Sanitation Data'!$D$31,0,10*ROW('Sanitation Data'!D201))="","",OFFSET('Sanitation Data'!$D$31,0,10*ROW('Sanitation Data'!D201)))</f>
        <v/>
      </c>
      <c r="CO207" s="300" t="str">
        <f ca="true">+IF(OFFSET('Sanitation Data'!$D$32,0,10*ROW('Sanitation Data'!D201))="","",OFFSET('Sanitation Data'!$D$32,0,10*ROW('Sanitation Data'!D201)))</f>
        <v/>
      </c>
      <c r="CP207" s="300" t="str">
        <f ca="true">+IF(OFFSET('Sanitation Data'!$E$28,0,10*ROW('Sanitation Data'!E201))="","",OFFSET('Sanitation Data'!$E$28,0,10*ROW('Sanitation Data'!E201)))</f>
        <v/>
      </c>
      <c r="CQ207" s="300" t="str">
        <f ca="true">+IF(OFFSET('Sanitation Data'!$E$29,0,10*ROW('Sanitation Data'!E201))="","",OFFSET('Sanitation Data'!$E$29,0,10*ROW('Sanitation Data'!E201)))</f>
        <v/>
      </c>
      <c r="CR207" s="300" t="str">
        <f ca="true">+IF(OFFSET('Sanitation Data'!$E$30,0,10*ROW('Sanitation Data'!E201))="","",OFFSET('Sanitation Data'!$E$30,0,10*ROW('Sanitation Data'!E201)))</f>
        <v/>
      </c>
      <c r="CS207" s="300" t="str">
        <f ca="true">+IF(OFFSET('Sanitation Data'!$E$31,0,10*ROW('Sanitation Data'!E201))="","",OFFSET('Sanitation Data'!$E$31,0,10*ROW('Sanitation Data'!E201)))</f>
        <v/>
      </c>
      <c r="CT207" s="300" t="str">
        <f ca="true">+IF(OFFSET('Sanitation Data'!$E$32,0,10*ROW('Sanitation Data'!E201))="","",OFFSET('Sanitation Data'!$E$32,0,10*ROW('Sanitation Data'!E201)))</f>
        <v/>
      </c>
      <c r="CU207" s="300" t="str">
        <f ca="true">+IF(OFFSET('Sanitation Data'!$F$28,0,10*ROW('Sanitation Data'!F201))="","",OFFSET('Sanitation Data'!$F$28,0,10*ROW('Sanitation Data'!F201)))</f>
        <v/>
      </c>
      <c r="CV207" s="300" t="str">
        <f ca="true">+IF(OFFSET('Sanitation Data'!$F$29,0,10*ROW('Sanitation Data'!F201))="","",OFFSET('Sanitation Data'!$F$29,0,10*ROW('Sanitation Data'!F201)))</f>
        <v/>
      </c>
      <c r="CW207" s="300" t="str">
        <f ca="true">+IF(OFFSET('Sanitation Data'!$F$30,0,10*ROW('Sanitation Data'!F201))="","",OFFSET('Sanitation Data'!$F$30,0,10*ROW('Sanitation Data'!F201)))</f>
        <v/>
      </c>
      <c r="CX207" s="300" t="str">
        <f ca="true">+IF(OFFSET('Sanitation Data'!$F$31,0,10*ROW('Sanitation Data'!F201))="","",OFFSET('Sanitation Data'!$F$31,0,10*ROW('Sanitation Data'!F201)))</f>
        <v/>
      </c>
      <c r="CY207" s="300" t="str">
        <f ca="true">+IF(OFFSET('Sanitation Data'!$F$32,0,10*ROW('Sanitation Data'!F201))="","",OFFSET('Sanitation Data'!$F$32,0,10*ROW('Sanitation Data'!F201)))</f>
        <v/>
      </c>
      <c r="CZ207" s="300" t="str">
        <f ca="true">+IF(OFFSET('Sanitation Data'!$G$28,0,10*ROW('Sanitation Data'!G201))="","",OFFSET('Sanitation Data'!$G$28,0,10*ROW('Sanitation Data'!G201)))</f>
        <v/>
      </c>
      <c r="DA207" s="300" t="str">
        <f ca="true">+IF(OFFSET('Sanitation Data'!$G$29,0,10*ROW('Sanitation Data'!G201))="","",OFFSET('Sanitation Data'!$G$29,0,10*ROW('Sanitation Data'!G201)))</f>
        <v/>
      </c>
      <c r="DB207" s="300" t="str">
        <f ca="true">+IF(OFFSET('Sanitation Data'!$G$30,0,10*ROW('Sanitation Data'!G201))="","",OFFSET('Sanitation Data'!$G$30,0,10*ROW('Sanitation Data'!G201)))</f>
        <v/>
      </c>
      <c r="DC207" s="300" t="str">
        <f ca="true">+IF(OFFSET('Sanitation Data'!$G$31,0,10*ROW('Sanitation Data'!G201))="","",OFFSET('Sanitation Data'!$G$31,0,10*ROW('Sanitation Data'!G201)))</f>
        <v/>
      </c>
      <c r="DD207" s="300" t="str">
        <f ca="true">+IF(OFFSET('Sanitation Data'!$G$32,0,10*ROW('Sanitation Data'!G201))="","",OFFSET('Sanitation Data'!$G$32,0,10*ROW('Sanitation Data'!G201)))</f>
        <v/>
      </c>
      <c r="DE207" s="300" t="str">
        <f ca="true">+IF(OFFSET('Sanitation Data'!$H$28,0,10*ROW('Sanitation Data'!H201))="","",OFFSET('Sanitation Data'!$H$28,0,10*ROW('Sanitation Data'!H201)))</f>
        <v/>
      </c>
      <c r="DF207" s="300" t="str">
        <f ca="true">+IF(OFFSET('Sanitation Data'!$H$29,0,10*ROW('Sanitation Data'!H201))="","",OFFSET('Sanitation Data'!$H$29,0,10*ROW('Sanitation Data'!H201)))</f>
        <v/>
      </c>
      <c r="DG207" s="300" t="str">
        <f ca="true">+IF(OFFSET('Sanitation Data'!$H$30,0,10*ROW('Sanitation Data'!H201))="","",OFFSET('Sanitation Data'!$H$30,0,10*ROW('Sanitation Data'!H201)))</f>
        <v/>
      </c>
      <c r="DH207" s="300" t="str">
        <f ca="true">+IF(OFFSET('Sanitation Data'!$H$31,0,10*ROW('Sanitation Data'!H201))="","",OFFSET('Sanitation Data'!$H$31,0,10*ROW('Sanitation Data'!H201)))</f>
        <v/>
      </c>
      <c r="DI207" s="300" t="str">
        <f ca="true">+IF(OFFSET('Sanitation Data'!$H$32,0,10*ROW('Sanitation Data'!H201))="","",OFFSET('Sanitation Data'!$H$32,0,10*ROW('Sanitation Data'!H201)))</f>
        <v/>
      </c>
      <c r="DJ207" s="300" t="str">
        <f ca="true">+IF(OFFSET('Sanitation Data'!$I$28,0,10*ROW('Sanitation Data'!I201))="","",OFFSET('Sanitation Data'!$I$28,0,10*ROW('Sanitation Data'!I201)))</f>
        <v/>
      </c>
      <c r="DK207" s="300" t="str">
        <f ca="true">+IF(OFFSET('Sanitation Data'!$I$29,0,10*ROW('Sanitation Data'!I201))="","",OFFSET('Sanitation Data'!$I$29,0,10*ROW('Sanitation Data'!I201)))</f>
        <v/>
      </c>
      <c r="DL207" s="300" t="str">
        <f ca="true">+IF(OFFSET('Sanitation Data'!$I$30,0,10*ROW('Sanitation Data'!I201))="","",OFFSET('Sanitation Data'!$I$30,0,10*ROW('Sanitation Data'!I201)))</f>
        <v/>
      </c>
      <c r="DM207" s="300" t="str">
        <f ca="true">+IF(OFFSET('Sanitation Data'!$I$31,0,10*ROW('Sanitation Data'!I201))="","",OFFSET('Sanitation Data'!$I$31,0,10*ROW('Sanitation Data'!I201)))</f>
        <v/>
      </c>
      <c r="DN207" s="300" t="str">
        <f ca="true">+IF(OFFSET('Sanitation Data'!$I$32,0,10*ROW('Sanitation Data'!I201))="","",OFFSET('Sanitation Data'!$I$32,0,10*ROW('Sanitation Data'!I201)))</f>
        <v/>
      </c>
      <c r="DO207" s="300" t="str">
        <f ca="true">+IF(OFFSET('Hygiene Data'!$D$11,0,10*ROW('Hygiene Data'!D201))="","",OFFSET('Hygiene Data'!$D$11,0,10*ROW('Hygiene Data'!D201)))</f>
        <v/>
      </c>
      <c r="DP207" s="300" t="str">
        <f ca="true">+IF(OFFSET('Hygiene Data'!$D$12,0,10*ROW('Hygiene Data'!D201))="","",OFFSET('Hygiene Data'!$D$12,0,10*ROW('Hygiene Data'!D201)))</f>
        <v/>
      </c>
      <c r="DQ207" s="300" t="str">
        <f ca="true">+IF(OFFSET('Hygiene Data'!$D$13,0,10*ROW('Hygiene Data'!D201))="","",OFFSET('Hygiene Data'!$D$13,0,10*ROW('Hygiene Data'!D201)))</f>
        <v/>
      </c>
      <c r="DR207" s="300" t="str">
        <f ca="true">+IF(OFFSET('Hygiene Data'!$E$11,0,10*ROW('Hygiene Data'!E201))="","",OFFSET('Hygiene Data'!$E$11,0,10*ROW('Hygiene Data'!E201)))</f>
        <v/>
      </c>
      <c r="DS207" s="300" t="str">
        <f ca="true">+IF(OFFSET('Hygiene Data'!$E$12,0,10*ROW('Hygiene Data'!E201))="","",OFFSET('Hygiene Data'!$E$12,0,10*ROW('Hygiene Data'!E201)))</f>
        <v/>
      </c>
      <c r="DT207" s="300" t="str">
        <f ca="true">+IF(OFFSET('Hygiene Data'!$E$13,0,10*ROW('Hygiene Data'!E201))="","",OFFSET('Hygiene Data'!$E$13,0,10*ROW('Hygiene Data'!E201)))</f>
        <v/>
      </c>
      <c r="DU207" s="300" t="str">
        <f ca="true">+IF(OFFSET('Hygiene Data'!$F$11,0,10*ROW('Hygiene Data'!F201))="","",OFFSET('Hygiene Data'!$F$11,0,10*ROW('Hygiene Data'!F201)))</f>
        <v/>
      </c>
      <c r="DV207" s="300" t="str">
        <f ca="true">+IF(OFFSET('Hygiene Data'!$F$12,0,10*ROW('Hygiene Data'!F201))="","",OFFSET('Hygiene Data'!$F$12,0,10*ROW('Hygiene Data'!F201)))</f>
        <v/>
      </c>
      <c r="DW207" s="300" t="str">
        <f ca="true">+IF(OFFSET('Hygiene Data'!$F$13,0,10*ROW('Hygiene Data'!F201))="","",OFFSET('Hygiene Data'!$F$13,0,10*ROW('Hygiene Data'!F201)))</f>
        <v/>
      </c>
      <c r="DX207" s="300" t="str">
        <f ca="true">+IF(OFFSET('Hygiene Data'!$G$11,0,10*ROW('Hygiene Data'!G201))="","",OFFSET('Hygiene Data'!$G$11,0,10*ROW('Hygiene Data'!G201)))</f>
        <v/>
      </c>
      <c r="DY207" s="300" t="str">
        <f ca="true">+IF(OFFSET('Hygiene Data'!$G$12,0,10*ROW('Hygiene Data'!G201))="","",OFFSET('Hygiene Data'!$G$12,0,10*ROW('Hygiene Data'!G201)))</f>
        <v/>
      </c>
      <c r="DZ207" s="300" t="str">
        <f ca="true">+IF(OFFSET('Hygiene Data'!$G$13,0,10*ROW('Hygiene Data'!G201))="","",OFFSET('Hygiene Data'!$G$13,0,10*ROW('Hygiene Data'!G201)))</f>
        <v/>
      </c>
      <c r="EA207" s="300" t="str">
        <f ca="true">+IF(OFFSET('Hygiene Data'!$H$11,0,10*ROW('Hygiene Data'!H201))="","",OFFSET('Hygiene Data'!$H$11,0,10*ROW('Hygiene Data'!H201)))</f>
        <v/>
      </c>
      <c r="EB207" s="300" t="str">
        <f ca="true">+IF(OFFSET('Hygiene Data'!$H$12,0,10*ROW('Hygiene Data'!H201))="","",OFFSET('Hygiene Data'!$H$12,0,10*ROW('Hygiene Data'!H201)))</f>
        <v/>
      </c>
      <c r="EC207" s="300" t="str">
        <f ca="true">+IF(OFFSET('Hygiene Data'!$H$13,0,10*ROW('Hygiene Data'!H201))="","",OFFSET('Hygiene Data'!$H$13,0,10*ROW('Hygiene Data'!H201)))</f>
        <v/>
      </c>
      <c r="ED207" s="300" t="str">
        <f ca="true">+IF(OFFSET('Hygiene Data'!$I$11,0,10*ROW('Hygiene Data'!I201))="","",OFFSET('Hygiene Data'!$I$11,0,10*ROW('Hygiene Data'!I201)))</f>
        <v/>
      </c>
      <c r="EE207" s="300" t="str">
        <f ca="true">+IF(OFFSET('Hygiene Data'!$I$12,0,10*ROW('Hygiene Data'!I201))="","",OFFSET('Hygiene Data'!$I$12,0,10*ROW('Hygiene Data'!I201)))</f>
        <v/>
      </c>
      <c r="EF207" s="300"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37" customFormat="true" ht="30" customHeight="true" x14ac:dyDescent="0.25">
      <c r="B1" s="352" t="s">
        <v>28</v>
      </c>
      <c r="C1" s="574" t="s">
        <v>248</v>
      </c>
      <c r="D1" s="347" t="s">
        <v>159</v>
      </c>
      <c r="E1" s="347"/>
      <c r="F1" s="347"/>
      <c r="G1" s="347"/>
      <c r="H1" s="347"/>
      <c r="I1" s="348"/>
      <c r="J1" s="338"/>
      <c r="K1" s="338"/>
      <c r="L1" s="352" t="s">
        <v>28</v>
      </c>
      <c r="M1" s="574">
        <v>2013</v>
      </c>
      <c r="N1" s="347" t="s">
        <v>159</v>
      </c>
      <c r="O1" s="347"/>
      <c r="P1" s="347"/>
      <c r="Q1" s="347"/>
      <c r="R1" s="347"/>
      <c r="S1" s="348"/>
      <c r="T1" s="338"/>
      <c r="U1" s="338"/>
      <c r="V1" s="352" t="s">
        <v>28</v>
      </c>
      <c r="W1" s="574" t="s">
        <v>249</v>
      </c>
      <c r="X1" s="347" t="s">
        <v>159</v>
      </c>
      <c r="Y1" s="347"/>
      <c r="Z1" s="347"/>
      <c r="AA1" s="347"/>
      <c r="AB1" s="347"/>
      <c r="AC1" s="348"/>
      <c r="AD1" s="338"/>
      <c r="AE1" s="338"/>
      <c r="AF1" s="352" t="s">
        <v>28</v>
      </c>
      <c r="AG1" s="574" t="s">
        <v>250</v>
      </c>
      <c r="AH1" s="347" t="str">
        <f>X1</f>
        <v>Kenya</v>
      </c>
      <c r="AI1" s="347"/>
      <c r="AJ1" s="347"/>
      <c r="AK1" s="347"/>
      <c r="AL1" s="347"/>
      <c r="AM1" s="348"/>
      <c r="AN1" s="340"/>
      <c r="AO1" s="340"/>
      <c r="BK1" s="273"/>
      <c r="BL1" s="273"/>
      <c r="BM1" s="273"/>
      <c r="BN1" s="273"/>
      <c r="BO1" s="273"/>
      <c r="BP1" s="273"/>
      <c r="BQ1" s="273"/>
    </row>
    <row xmlns:x14ac="http://schemas.microsoft.com/office/spreadsheetml/2009/9/ac" r="2" s="337" customFormat="true" ht="30" customHeight="true" x14ac:dyDescent="0.25">
      <c r="A2" s="593" t="s">
        <v>268</v>
      </c>
      <c r="B2" s="349" t="s">
        <v>245</v>
      </c>
      <c r="C2" s="264" t="s">
        <v>162</v>
      </c>
      <c r="D2" s="264" t="s">
        <v>160</v>
      </c>
      <c r="E2" s="350"/>
      <c r="F2" s="350"/>
      <c r="G2" s="350"/>
      <c r="H2" s="350"/>
      <c r="I2" s="351"/>
      <c r="J2" s="338" t="s">
        <v>251</v>
      </c>
      <c r="K2" s="338"/>
      <c r="L2" s="349" t="s">
        <v>273</v>
      </c>
      <c r="M2" s="264" t="s">
        <v>162</v>
      </c>
      <c r="N2" s="264" t="s">
        <v>274</v>
      </c>
      <c r="O2" s="350"/>
      <c r="P2" s="350"/>
      <c r="Q2" s="350"/>
      <c r="R2" s="350"/>
      <c r="S2" s="351"/>
      <c r="T2" s="338" t="s">
        <v>251</v>
      </c>
      <c r="U2" s="338"/>
      <c r="V2" s="349" t="s">
        <v>246</v>
      </c>
      <c r="W2" s="264" t="s">
        <v>188</v>
      </c>
      <c r="X2" s="264" t="s">
        <v>161</v>
      </c>
      <c r="Y2" s="350"/>
      <c r="Z2" s="350"/>
      <c r="AA2" s="350"/>
      <c r="AB2" s="350"/>
      <c r="AC2" s="351"/>
      <c r="AD2" s="338" t="s">
        <v>251</v>
      </c>
      <c r="AE2" s="338"/>
      <c r="AF2" s="349" t="s">
        <v>247</v>
      </c>
      <c r="AG2" s="264" t="s">
        <v>162</v>
      </c>
      <c r="AH2" s="264" t="s">
        <v>218</v>
      </c>
      <c r="AI2" s="350"/>
      <c r="AJ2" s="350"/>
      <c r="AK2" s="350"/>
      <c r="AL2" s="350"/>
      <c r="AM2" s="351"/>
      <c r="AN2" s="340" t="s">
        <v>251</v>
      </c>
      <c r="AO2" s="340"/>
      <c r="BL2" s="273"/>
      <c r="BM2" s="273"/>
      <c r="BN2" s="273"/>
      <c r="BO2" s="273"/>
      <c r="BP2" s="273"/>
      <c r="BQ2" s="273"/>
    </row>
    <row xmlns:x14ac="http://schemas.microsoft.com/office/spreadsheetml/2009/9/ac" r="3" s="273" customFormat="true" ht="18" customHeight="true" x14ac:dyDescent="0.25">
      <c r="A3" s="593"/>
      <c r="B3" s="265" t="s">
        <v>180</v>
      </c>
      <c r="C3" s="266" t="s">
        <v>56</v>
      </c>
      <c r="D3" s="267" t="s">
        <v>7</v>
      </c>
      <c r="E3" s="268" t="s">
        <v>1</v>
      </c>
      <c r="F3" s="268" t="s">
        <v>2</v>
      </c>
      <c r="G3" s="268" t="s">
        <v>16</v>
      </c>
      <c r="H3" s="268" t="s">
        <v>17</v>
      </c>
      <c r="I3" s="269" t="s">
        <v>18</v>
      </c>
      <c r="J3" s="270"/>
      <c r="K3" s="270"/>
      <c r="L3" s="265" t="s">
        <v>180</v>
      </c>
      <c r="M3" s="266" t="s">
        <v>56</v>
      </c>
      <c r="N3" s="267" t="s">
        <v>7</v>
      </c>
      <c r="O3" s="268" t="s">
        <v>1</v>
      </c>
      <c r="P3" s="268" t="s">
        <v>2</v>
      </c>
      <c r="Q3" s="268" t="s">
        <v>16</v>
      </c>
      <c r="R3" s="268" t="s">
        <v>17</v>
      </c>
      <c r="S3" s="269" t="s">
        <v>18</v>
      </c>
      <c r="T3" s="270"/>
      <c r="U3" s="270"/>
      <c r="V3" s="265" t="s">
        <v>180</v>
      </c>
      <c r="W3" s="266" t="s">
        <v>56</v>
      </c>
      <c r="X3" s="267" t="s">
        <v>7</v>
      </c>
      <c r="Y3" s="268" t="s">
        <v>1</v>
      </c>
      <c r="Z3" s="268" t="s">
        <v>2</v>
      </c>
      <c r="AA3" s="268" t="s">
        <v>16</v>
      </c>
      <c r="AB3" s="268" t="s">
        <v>17</v>
      </c>
      <c r="AC3" s="269" t="s">
        <v>18</v>
      </c>
      <c r="AD3" s="270"/>
      <c r="AE3" s="270"/>
      <c r="AF3" s="265" t="s">
        <v>180</v>
      </c>
      <c r="AG3" s="266" t="s">
        <v>56</v>
      </c>
      <c r="AH3" s="267" t="s">
        <v>7</v>
      </c>
      <c r="AI3" s="268" t="s">
        <v>1</v>
      </c>
      <c r="AJ3" s="268" t="s">
        <v>2</v>
      </c>
      <c r="AK3" s="268" t="s">
        <v>16</v>
      </c>
      <c r="AL3" s="268" t="s">
        <v>17</v>
      </c>
      <c r="AM3" s="269" t="s">
        <v>18</v>
      </c>
      <c r="AN3" s="271"/>
      <c r="AO3" s="271"/>
      <c r="AP3" s="272"/>
      <c r="AZ3" s="272"/>
      <c r="BJ3" s="272"/>
      <c r="BK3" s="272"/>
      <c r="BL3" s="263"/>
      <c r="BM3" s="263"/>
      <c r="BN3" s="263"/>
      <c r="BO3" s="263"/>
      <c r="BP3" s="263"/>
      <c r="BQ3" s="263"/>
      <c r="BT3" s="272"/>
      <c r="CD3" s="272"/>
      <c r="CN3" s="272"/>
      <c r="CX3" s="272"/>
      <c r="DH3" s="272"/>
      <c r="DR3" s="272"/>
      <c r="EB3" s="272"/>
      <c r="EL3" s="272"/>
      <c r="EV3" s="272"/>
      <c r="FF3" s="272"/>
      <c r="FP3" s="272"/>
      <c r="FZ3" s="272"/>
      <c r="GJ3" s="272"/>
      <c r="GT3" s="272"/>
      <c r="HD3" s="272"/>
      <c r="HN3" s="272"/>
      <c r="HX3" s="272"/>
      <c r="IH3" s="272"/>
    </row>
    <row xmlns:x14ac="http://schemas.microsoft.com/office/spreadsheetml/2009/9/ac" r="4" s="4" customFormat="true" x14ac:dyDescent="0.25">
      <c r="A4" s="404" t="str">
        <f>IF(ISBLANK('Data Summary'!A6),"",'Data Summary'!A6)</f>
        <v>KEN_2012_SDI</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f t="shared" si="1"/>
        <v>15.299999999999997</v>
      </c>
      <c r="S4" s="28" t="str">
        <f t="shared" si="1"/>
        <v/>
      </c>
      <c r="T4" s="23"/>
      <c r="U4" s="23"/>
      <c r="V4" s="116"/>
      <c r="W4" s="64" t="s">
        <v>24</v>
      </c>
      <c r="X4" s="9">
        <f>IF(COUNTA(X13)=0,"",X13)</f>
        <v>7.5703868926920252</v>
      </c>
      <c r="Y4" s="9" t="str">
        <f t="shared" ref="Y4:AC4" si="2">IF(COUNTA(Y13)=0,"",Y13)</f>
        <v/>
      </c>
      <c r="Z4" s="9" t="str">
        <f t="shared" si="2"/>
        <v/>
      </c>
      <c r="AA4" s="9" t="str">
        <f t="shared" si="2"/>
        <v/>
      </c>
      <c r="AB4" s="9">
        <f t="shared" si="2"/>
        <v>8.1999999999999993</v>
      </c>
      <c r="AC4" s="28">
        <f t="shared" si="2"/>
        <v>5.5</v>
      </c>
      <c r="AD4" s="23"/>
      <c r="AE4" s="23"/>
      <c r="AF4" s="116"/>
      <c r="AG4" s="191" t="s">
        <v>24</v>
      </c>
      <c r="AH4" s="9" t="str">
        <f t="shared" ref="AH4:AM4" si="3">IF(COUNTA(AH13)=0,"",AH13)</f>
        <v/>
      </c>
      <c r="AI4" s="9" t="str">
        <f t="shared" si="3"/>
        <v/>
      </c>
      <c r="AJ4" s="9">
        <f t="shared" si="3"/>
        <v>8.6956600000000002</v>
      </c>
      <c r="AK4" s="9" t="str">
        <f t="shared" si="3"/>
        <v/>
      </c>
      <c r="AL4" s="9" t="str">
        <f t="shared" si="3"/>
        <v/>
      </c>
      <c r="AM4" s="28" t="str">
        <f t="shared" si="3"/>
        <v/>
      </c>
      <c r="AN4" s="190"/>
      <c r="AO4" s="190"/>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404" t="str">
        <f ca="true">IF(ISBLANK('Data Summary'!A7),"",'Data Summary'!A7)</f>
        <v>KEN_2013_SACMEQ</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t="str">
        <f>IF((COUNTA(I14:I25)=0)+(COUNTA(I13)=0),"",100-I13-SUMPRODUCT(C14:C25,I14:I25))</f>
        <v/>
      </c>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t="str">
        <f>IF((COUNTA(S14:S25)=0)+(COUNTA(S13)=0),"",100-S13-SUMPRODUCT(M14:M25,S14:S25))</f>
        <v/>
      </c>
      <c r="T5" s="23"/>
      <c r="U5" s="23"/>
      <c r="V5" s="116"/>
      <c r="W5" s="64" t="s">
        <v>0</v>
      </c>
      <c r="X5" s="9">
        <f>IF((COUNTA(X14:X25)=0)+(COUNTA(X13)=0),"",100-X13-SUMPRODUCT(W14:W25,X14:X25))</f>
        <v>17.007153864871441</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17.799999999999997</v>
      </c>
      <c r="AC5" s="28">
        <f>IF((COUNTA(AC14:AC25)=0)+(COUNTA(AC13)=0),"",100-AC13-SUMPRODUCT(W14:W25,AC14:AC25))</f>
        <v>14.400000000000006</v>
      </c>
      <c r="AD5" s="23"/>
      <c r="AE5" s="23"/>
      <c r="AF5" s="116"/>
      <c r="AG5" s="191" t="s">
        <v>0</v>
      </c>
      <c r="AH5" s="9" t="str">
        <f>IF((COUNTA(AH14:AH25)=0)+(COUNTA(AH13)=0),"",100-AH13-SUMPRODUCT(AG14:AG25,AH14:AH25))</f>
        <v/>
      </c>
      <c r="AI5" s="9" t="str">
        <f>IF((COUNTA(AI14:AI25)=0)+(COUNTA(AI13)=0),"",100-AI13-SUMPRODUCT(AG14:AG25,AI14:AI25))</f>
        <v/>
      </c>
      <c r="AJ5" s="9">
        <f>IF((COUNTA(AJ14:AJ25)=0)+(COUNTA(AJ13)=0),"",100-AJ13-SUMPRODUCT(AG14:AG25,AJ14:AJ25))</f>
        <v>16.304339999999996</v>
      </c>
      <c r="AK5" s="9" t="str">
        <f>IF((COUNTA(AK14:AK25)=0)+(COUNTA(AK13)=0),"",100-AK13-SUMPRODUCT(AG14:AG25,AK14:AK25))</f>
        <v/>
      </c>
      <c r="AL5" s="9" t="str">
        <f>IF((COUNTA(AL14:AL25)=0)+(COUNTA(AL13)=0),"",100-AL13-SUMPRODUCT(AG14:AG25,AL14:AL25))</f>
        <v/>
      </c>
      <c r="AM5" s="28" t="str">
        <f>IF((COUNTA(AM14:AM25)=0)+(COUNTA(AM13)=0),"",100-AM13-SUMPRODUCT(AG14:AG25,AM14:AM25))</f>
        <v/>
      </c>
      <c r="AN5" s="190"/>
      <c r="AO5" s="190"/>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404" t="str">
        <f ca="true">IF(ISBLANK('Data Summary'!A8),"",'Data Summary'!A8)</f>
        <v>KEN_2014_EMIS</v>
      </c>
      <c r="B6" s="116"/>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6"/>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6"/>
      <c r="W6" s="64" t="s">
        <v>19</v>
      </c>
      <c r="X6" s="9">
        <f>IF(COUNTA(X14:X25)=0,"",SUMPRODUCT(X14:X25,W14:W25))</f>
        <v>75.422459242436531</v>
      </c>
      <c r="Y6" s="9" t="str">
        <f>IF(COUNTA(Y14:Y25)=0,"",SUMPRODUCT(Y14:Y25,W14:W25))</f>
        <v/>
      </c>
      <c r="Z6" s="9" t="str">
        <f>IF(COUNTA(Z14:Z25)=0,"",SUMPRODUCT(Z14:Z25,W14:W25))</f>
        <v/>
      </c>
      <c r="AA6" s="9" t="str">
        <f>IF(COUNTA(AA14:AA25)=0,"",SUMPRODUCT(AA14:AA25,W14:W25))</f>
        <v/>
      </c>
      <c r="AB6" s="9">
        <f>IF(COUNTA(AB14:AB25)=0,"",SUMPRODUCT(AB14:AB25,W14:W25))</f>
        <v>74</v>
      </c>
      <c r="AC6" s="28">
        <f>IF(COUNTA(AC14:AC25)=0,"",SUMPRODUCT(AC14:AC25,W14:W25))</f>
        <v>80.099999999999994</v>
      </c>
      <c r="AD6" s="23"/>
      <c r="AE6" s="23"/>
      <c r="AF6" s="116"/>
      <c r="AG6" s="191" t="s">
        <v>19</v>
      </c>
      <c r="AH6" s="9" t="str">
        <f>IF(COUNTA(AH14:AH25)=0,"",SUMPRODUCT(AH14:AH25,AG14:AG25))</f>
        <v/>
      </c>
      <c r="AI6" s="9" t="str">
        <f>IF(COUNTA(AI14:AI25)=0,"",SUMPRODUCT(AI14:AI25,AG14:AG25))</f>
        <v/>
      </c>
      <c r="AJ6" s="9">
        <f>IF(COUNTA(AJ14:AJ25)=0,"",SUMPRODUCT(AJ14:AJ25,AG14:AG25))</f>
        <v>75</v>
      </c>
      <c r="AK6" s="9" t="str">
        <f>IF(COUNTA(AK14:AK25)=0,"",SUMPRODUCT(AK14:AK25,AG14:AG25))</f>
        <v/>
      </c>
      <c r="AL6" s="9" t="str">
        <f>IF(COUNTA(AL14:AL25)=0,"",SUMPRODUCT(AL14:AL25,AG14:AG25))</f>
        <v/>
      </c>
      <c r="AM6" s="28" t="str">
        <f>IF(COUNTA(AM14:AM25)=0,"",SUMPRODUCT(AM14:AM25,AG14:AG25))</f>
        <v/>
      </c>
      <c r="AN6" s="190"/>
      <c r="AO6" s="190"/>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404" t="str">
        <f ca="true">IF(ISBLANK('Data Summary'!A9),"",'Data Summary'!A9)</f>
        <v>KEN_2017_WV</v>
      </c>
      <c r="B7" s="116"/>
      <c r="C7" s="98" t="s">
        <v>38</v>
      </c>
      <c r="D7" s="8"/>
      <c r="E7" s="8"/>
      <c r="F7" s="8"/>
      <c r="G7" s="8"/>
      <c r="H7" s="8"/>
      <c r="I7" s="28"/>
      <c r="J7" s="23"/>
      <c r="K7" s="23"/>
      <c r="L7" s="116"/>
      <c r="M7" s="98" t="s">
        <v>38</v>
      </c>
      <c r="N7" s="8"/>
      <c r="O7" s="8"/>
      <c r="P7" s="8"/>
      <c r="Q7" s="8"/>
      <c r="R7" s="8"/>
      <c r="S7" s="28"/>
      <c r="T7" s="23"/>
      <c r="U7" s="23"/>
      <c r="V7" s="116"/>
      <c r="W7" s="98" t="s">
        <v>38</v>
      </c>
      <c r="X7" s="8"/>
      <c r="Y7" s="8"/>
      <c r="Z7" s="8"/>
      <c r="AA7" s="8"/>
      <c r="AB7" s="8"/>
      <c r="AC7" s="28"/>
      <c r="AD7" s="23"/>
      <c r="AE7" s="23"/>
      <c r="AF7" s="116"/>
      <c r="AG7" s="192" t="s">
        <v>38</v>
      </c>
      <c r="AH7" s="8"/>
      <c r="AI7" s="8"/>
      <c r="AJ7" s="8">
        <v>77.173910000000006</v>
      </c>
      <c r="AK7" s="8"/>
      <c r="AL7" s="8"/>
      <c r="AM7" s="28"/>
      <c r="AN7" s="190"/>
      <c r="AO7" s="190"/>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ht="15.6" customHeight="true" x14ac:dyDescent="0.25">
      <c r="A8" s="405" t="str">
        <f ca="true">IF(ISBLANK('Data Summary'!A10),"",'Data Summary'!A10)</f>
        <v/>
      </c>
      <c r="B8" s="116"/>
      <c r="C8" s="98" t="s">
        <v>106</v>
      </c>
      <c r="D8" s="99"/>
      <c r="E8" s="9"/>
      <c r="F8" s="9"/>
      <c r="G8" s="9"/>
      <c r="H8" s="9"/>
      <c r="I8" s="28"/>
      <c r="J8" s="23"/>
      <c r="K8" s="23"/>
      <c r="L8" s="116"/>
      <c r="M8" s="98" t="s">
        <v>106</v>
      </c>
      <c r="N8" s="99"/>
      <c r="O8" s="9"/>
      <c r="P8" s="9"/>
      <c r="Q8" s="9"/>
      <c r="R8" s="9"/>
      <c r="S8" s="28"/>
      <c r="T8" s="23"/>
      <c r="U8" s="23"/>
      <c r="V8" s="116"/>
      <c r="W8" s="98" t="s">
        <v>106</v>
      </c>
      <c r="X8" s="99"/>
      <c r="Y8" s="9"/>
      <c r="Z8" s="9"/>
      <c r="AA8" s="9"/>
      <c r="AB8" s="9"/>
      <c r="AC8" s="28"/>
      <c r="AD8" s="23"/>
      <c r="AE8" s="23"/>
      <c r="AF8" s="116"/>
      <c r="AG8" s="192" t="s">
        <v>106</v>
      </c>
      <c r="AH8" s="9"/>
      <c r="AI8" s="9"/>
      <c r="AJ8" s="9">
        <v>64.130430000000004</v>
      </c>
      <c r="AK8" s="9"/>
      <c r="AL8" s="9"/>
      <c r="AM8" s="28"/>
      <c r="AN8" s="190"/>
      <c r="AO8" s="190"/>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405" t="str">
        <f ca="true">IF(ISBLANK('Data Summary'!A11),"",'Data Summary'!A11)</f>
        <v/>
      </c>
      <c r="B9" s="116"/>
      <c r="C9" s="64" t="s">
        <v>181</v>
      </c>
      <c r="D9" s="100"/>
      <c r="E9" s="7"/>
      <c r="F9" s="7"/>
      <c r="G9" s="7"/>
      <c r="H9" s="7"/>
      <c r="I9" s="25"/>
      <c r="J9" s="23"/>
      <c r="K9" s="23"/>
      <c r="L9" s="116"/>
      <c r="M9" s="64" t="s">
        <v>181</v>
      </c>
      <c r="N9" s="100"/>
      <c r="O9" s="7"/>
      <c r="P9" s="7"/>
      <c r="Q9" s="7"/>
      <c r="R9" s="7"/>
      <c r="S9" s="25"/>
      <c r="T9" s="23"/>
      <c r="U9" s="23"/>
      <c r="V9" s="116"/>
      <c r="W9" s="64" t="s">
        <v>181</v>
      </c>
      <c r="X9" s="100"/>
      <c r="Y9" s="7"/>
      <c r="Z9" s="7"/>
      <c r="AA9" s="7"/>
      <c r="AB9" s="7"/>
      <c r="AC9" s="25"/>
      <c r="AD9" s="23"/>
      <c r="AE9" s="23"/>
      <c r="AF9" s="116"/>
      <c r="AG9" s="193" t="s">
        <v>181</v>
      </c>
      <c r="AH9" s="8"/>
      <c r="AI9" s="194"/>
      <c r="AJ9" s="194">
        <v>71.739130000000003</v>
      </c>
      <c r="AK9" s="194"/>
      <c r="AL9" s="194"/>
      <c r="AM9" s="25"/>
      <c r="AN9" s="190"/>
      <c r="AO9" s="190"/>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4" customFormat="true" ht="15.6" customHeight="true" x14ac:dyDescent="0.25">
      <c r="A10" s="405" t="str">
        <f ca="true">IF(ISBLANK('Data Summary'!A12),"",'Data Summary'!A12)</f>
        <v/>
      </c>
      <c r="B10" s="116"/>
      <c r="C10" s="64" t="s">
        <v>107</v>
      </c>
      <c r="D10" s="101"/>
      <c r="E10" s="7"/>
      <c r="F10" s="7"/>
      <c r="G10" s="7"/>
      <c r="H10" s="7"/>
      <c r="I10" s="25"/>
      <c r="J10" s="23"/>
      <c r="K10" s="23"/>
      <c r="L10" s="116"/>
      <c r="M10" s="64" t="s">
        <v>107</v>
      </c>
      <c r="N10" s="101"/>
      <c r="O10" s="7"/>
      <c r="P10" s="7"/>
      <c r="Q10" s="7"/>
      <c r="R10" s="7"/>
      <c r="S10" s="25"/>
      <c r="T10" s="23"/>
      <c r="U10" s="23"/>
      <c r="V10" s="116"/>
      <c r="W10" s="64" t="s">
        <v>107</v>
      </c>
      <c r="X10" s="101"/>
      <c r="Y10" s="7"/>
      <c r="Z10" s="7"/>
      <c r="AA10" s="7"/>
      <c r="AB10" s="7"/>
      <c r="AC10" s="25"/>
      <c r="AD10" s="23"/>
      <c r="AE10" s="23"/>
      <c r="AF10" s="116"/>
      <c r="AG10" s="193" t="s">
        <v>107</v>
      </c>
      <c r="AH10" s="195"/>
      <c r="AI10" s="194"/>
      <c r="AJ10" s="194"/>
      <c r="AK10" s="194"/>
      <c r="AL10" s="194"/>
      <c r="AM10" s="25"/>
      <c r="AN10" s="190"/>
      <c r="AO10" s="190"/>
      <c r="AP10" s="124"/>
      <c r="AZ10" s="124"/>
      <c r="BJ10" s="124"/>
      <c r="BK10" s="124"/>
      <c r="BT10" s="124"/>
      <c r="CD10" s="124"/>
      <c r="CN10" s="124"/>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ht="15.6" customHeight="true" x14ac:dyDescent="0.25">
      <c r="A11" s="405" t="str">
        <f ca="true">IF(ISBLANK('Data Summary'!A13),"",'Data Summary'!A13)</f>
        <v/>
      </c>
      <c r="B11" s="116"/>
      <c r="C11" s="64" t="s">
        <v>108</v>
      </c>
      <c r="D11" s="101"/>
      <c r="E11" s="7"/>
      <c r="F11" s="7"/>
      <c r="G11" s="7"/>
      <c r="H11" s="7"/>
      <c r="I11" s="25"/>
      <c r="J11" s="23"/>
      <c r="K11" s="23"/>
      <c r="L11" s="116"/>
      <c r="M11" s="64" t="s">
        <v>108</v>
      </c>
      <c r="N11" s="101"/>
      <c r="O11" s="7"/>
      <c r="P11" s="7"/>
      <c r="Q11" s="7"/>
      <c r="R11" s="7"/>
      <c r="S11" s="25"/>
      <c r="T11" s="23"/>
      <c r="U11" s="23"/>
      <c r="V11" s="116"/>
      <c r="W11" s="64" t="s">
        <v>108</v>
      </c>
      <c r="X11" s="101"/>
      <c r="Y11" s="7"/>
      <c r="Z11" s="7"/>
      <c r="AA11" s="7"/>
      <c r="AB11" s="7"/>
      <c r="AC11" s="25"/>
      <c r="AD11" s="23"/>
      <c r="AE11" s="23"/>
      <c r="AF11" s="116"/>
      <c r="AG11" s="193" t="s">
        <v>108</v>
      </c>
      <c r="AH11" s="195"/>
      <c r="AI11" s="194"/>
      <c r="AJ11" s="194"/>
      <c r="AK11" s="194"/>
      <c r="AL11" s="194"/>
      <c r="AM11" s="25"/>
      <c r="AN11" s="190"/>
      <c r="AO11" s="190"/>
      <c r="AP11" s="124"/>
      <c r="AZ11" s="124"/>
      <c r="BJ11" s="124"/>
      <c r="BK11" s="124"/>
      <c r="BT11" s="124"/>
      <c r="CD11" s="124"/>
      <c r="CN11" s="124"/>
      <c r="CX11" s="124"/>
      <c r="DH11" s="124"/>
      <c r="DR11" s="124"/>
      <c r="EB11" s="124"/>
      <c r="EL11" s="124"/>
      <c r="EV11" s="124"/>
      <c r="FF11" s="124"/>
      <c r="FP11" s="124"/>
      <c r="FZ11" s="124"/>
      <c r="GJ11" s="124"/>
      <c r="GT11" s="124"/>
      <c r="HD11" s="124"/>
      <c r="HN11" s="124"/>
      <c r="HX11" s="124"/>
      <c r="IH11" s="124"/>
    </row>
    <row xmlns:x14ac="http://schemas.microsoft.com/office/spreadsheetml/2009/9/ac" r="12" s="280" customFormat="true" ht="18" customHeight="true" x14ac:dyDescent="0.2">
      <c r="A12" s="405" t="str">
        <f ca="true">IF(ISBLANK('Data Summary'!A14),"",'Data Summary'!A14)</f>
        <v/>
      </c>
      <c r="B12" s="274" t="s">
        <v>57</v>
      </c>
      <c r="C12" s="275" t="s">
        <v>27</v>
      </c>
      <c r="D12" s="276"/>
      <c r="E12" s="276"/>
      <c r="F12" s="276"/>
      <c r="G12" s="276"/>
      <c r="H12" s="276"/>
      <c r="I12" s="277"/>
      <c r="J12" s="270"/>
      <c r="K12" s="270"/>
      <c r="L12" s="274" t="s">
        <v>57</v>
      </c>
      <c r="M12" s="275" t="s">
        <v>27</v>
      </c>
      <c r="N12" s="276"/>
      <c r="O12" s="276"/>
      <c r="P12" s="276"/>
      <c r="Q12" s="276"/>
      <c r="R12" s="276"/>
      <c r="S12" s="277"/>
      <c r="T12" s="270"/>
      <c r="U12" s="270"/>
      <c r="V12" s="274" t="s">
        <v>57</v>
      </c>
      <c r="W12" s="275" t="s">
        <v>27</v>
      </c>
      <c r="X12" s="276"/>
      <c r="Y12" s="276"/>
      <c r="Z12" s="276"/>
      <c r="AA12" s="276"/>
      <c r="AB12" s="276"/>
      <c r="AC12" s="277"/>
      <c r="AD12" s="270"/>
      <c r="AE12" s="270"/>
      <c r="AF12" s="274" t="s">
        <v>57</v>
      </c>
      <c r="AG12" s="275" t="s">
        <v>27</v>
      </c>
      <c r="AH12" s="278"/>
      <c r="AI12" s="278"/>
      <c r="AJ12" s="278"/>
      <c r="AK12" s="278"/>
      <c r="AL12" s="278"/>
      <c r="AM12" s="277"/>
      <c r="AN12" s="271"/>
      <c r="AO12" s="271"/>
      <c r="AP12" s="279"/>
      <c r="AZ12" s="279"/>
      <c r="BJ12" s="279"/>
      <c r="BK12" s="279"/>
      <c r="BT12" s="279"/>
      <c r="CD12" s="279"/>
      <c r="CN12" s="279"/>
      <c r="CX12" s="279"/>
      <c r="DH12" s="279"/>
      <c r="DR12" s="279"/>
      <c r="EB12" s="279"/>
      <c r="EL12" s="279"/>
      <c r="EV12" s="279"/>
      <c r="FF12" s="279"/>
      <c r="FP12" s="279"/>
      <c r="FZ12" s="279"/>
      <c r="GJ12" s="279"/>
      <c r="GT12" s="279"/>
      <c r="HD12" s="279"/>
      <c r="HN12" s="279"/>
      <c r="HX12" s="279"/>
      <c r="IH12" s="279"/>
    </row>
    <row xmlns:x14ac="http://schemas.microsoft.com/office/spreadsheetml/2009/9/ac" r="13" s="14" customFormat="true" ht="14.25" customHeight="true" x14ac:dyDescent="0.2">
      <c r="A13" s="405" t="str">
        <f ca="true">IF(ISBLANK('Data Summary'!A15),"",'Data Summary'!A15)</f>
        <v/>
      </c>
      <c r="B13" s="117" t="s">
        <v>55</v>
      </c>
      <c r="C13" s="5">
        <v>0</v>
      </c>
      <c r="D13" s="44"/>
      <c r="E13" s="44"/>
      <c r="F13" s="44"/>
      <c r="G13" s="44"/>
      <c r="H13" s="44"/>
      <c r="I13" s="65"/>
      <c r="J13" s="11"/>
      <c r="K13" s="11"/>
      <c r="L13" s="117" t="s">
        <v>55</v>
      </c>
      <c r="M13" s="5">
        <v>0</v>
      </c>
      <c r="N13" s="44"/>
      <c r="O13" s="44"/>
      <c r="P13" s="44"/>
      <c r="Q13" s="44"/>
      <c r="R13" s="44">
        <v>15.299999999999997</v>
      </c>
      <c r="S13" s="65"/>
      <c r="T13" s="11"/>
      <c r="U13" s="11"/>
      <c r="V13" s="117" t="s">
        <v>55</v>
      </c>
      <c r="W13" s="5">
        <v>0</v>
      </c>
      <c r="X13" s="44">
        <f>(AB13/100*AB$31+AC13/100*AC$31)/(AB$31+AC$31)*100</f>
        <v>7.5703868926920252</v>
      </c>
      <c r="Y13" s="44"/>
      <c r="Z13" s="44"/>
      <c r="AA13" s="44"/>
      <c r="AB13" s="44">
        <v>8.1999999999999993</v>
      </c>
      <c r="AC13" s="65">
        <v>5.5</v>
      </c>
      <c r="AD13" s="11"/>
      <c r="AE13" s="11"/>
      <c r="AF13" s="117" t="s">
        <v>55</v>
      </c>
      <c r="AG13" s="5">
        <v>0</v>
      </c>
      <c r="AH13" s="44"/>
      <c r="AI13" s="44"/>
      <c r="AJ13" s="44">
        <f>4.34783-3.26087+7.6087</f>
        <v>8.6956600000000002</v>
      </c>
      <c r="AK13" s="44"/>
      <c r="AL13" s="44"/>
      <c r="AM13" s="65"/>
      <c r="AN13" s="189"/>
      <c r="AO13" s="189"/>
      <c r="AP13" s="126"/>
      <c r="AZ13" s="126"/>
      <c r="BJ13" s="126"/>
      <c r="BK13" s="142"/>
      <c r="BL13" s="142"/>
      <c r="BM13" s="142"/>
      <c r="BN13" s="142"/>
      <c r="BO13" s="142"/>
      <c r="BP13" s="142"/>
      <c r="BQ13" s="142"/>
      <c r="BT13" s="126"/>
      <c r="CD13" s="126"/>
      <c r="CN13" s="126"/>
      <c r="CX13" s="126"/>
      <c r="DH13" s="126"/>
      <c r="DR13" s="126"/>
      <c r="EB13" s="126"/>
      <c r="EL13" s="126"/>
      <c r="EV13" s="126"/>
      <c r="FF13" s="126"/>
      <c r="FP13" s="126"/>
      <c r="FZ13" s="126"/>
      <c r="GJ13" s="126"/>
      <c r="GT13" s="126"/>
      <c r="HD13" s="126"/>
      <c r="HN13" s="126"/>
      <c r="HX13" s="126"/>
      <c r="IH13" s="126"/>
    </row>
    <row xmlns:x14ac="http://schemas.microsoft.com/office/spreadsheetml/2009/9/ac" r="14" x14ac:dyDescent="0.25">
      <c r="A14" s="405" t="str">
        <f ca="true">IF(ISBLANK('Data Summary'!A16),"",'Data Summary'!A16)</f>
        <v/>
      </c>
      <c r="B14" s="118" t="s">
        <v>105</v>
      </c>
      <c r="C14" s="22">
        <v>0</v>
      </c>
      <c r="D14" s="44"/>
      <c r="E14" s="44"/>
      <c r="F14" s="44"/>
      <c r="G14" s="44"/>
      <c r="H14" s="44"/>
      <c r="I14" s="65"/>
      <c r="J14" s="11"/>
      <c r="K14" s="11"/>
      <c r="L14" s="118" t="s">
        <v>105</v>
      </c>
      <c r="M14" s="22">
        <v>0</v>
      </c>
      <c r="N14" s="44"/>
      <c r="O14" s="44"/>
      <c r="P14" s="44"/>
      <c r="Q14" s="44"/>
      <c r="R14" s="44"/>
      <c r="S14" s="65"/>
      <c r="T14" s="11"/>
      <c r="U14" s="11"/>
      <c r="V14" s="118" t="s">
        <v>105</v>
      </c>
      <c r="W14" s="22">
        <v>0</v>
      </c>
      <c r="X14" s="44"/>
      <c r="Y14" s="44"/>
      <c r="Z14" s="44"/>
      <c r="AA14" s="44"/>
      <c r="AB14" s="44"/>
      <c r="AC14" s="65"/>
      <c r="AD14" s="11"/>
      <c r="AE14" s="11"/>
      <c r="AF14" s="118" t="s">
        <v>105</v>
      </c>
      <c r="AG14" s="196">
        <v>0</v>
      </c>
      <c r="AH14" s="44"/>
      <c r="AI14" s="44"/>
      <c r="AJ14" s="44">
        <v>0</v>
      </c>
      <c r="AK14" s="44"/>
      <c r="AL14" s="44"/>
      <c r="AM14" s="65"/>
      <c r="AN14" s="189"/>
      <c r="AO14" s="189"/>
      <c r="BK14" s="143"/>
      <c r="BL14" s="143"/>
      <c r="BM14" s="143"/>
      <c r="BN14" s="143"/>
      <c r="BO14" s="143"/>
      <c r="BP14" s="143"/>
      <c r="BQ14" s="143"/>
    </row>
    <row xmlns:x14ac="http://schemas.microsoft.com/office/spreadsheetml/2009/9/ac" r="15" s="2" customFormat="true" x14ac:dyDescent="0.25">
      <c r="A15" s="405" t="str">
        <f ca="true">IF(ISBLANK('Data Summary'!A17),"",'Data Summary'!A17)</f>
        <v/>
      </c>
      <c r="B15" s="118"/>
      <c r="C15" s="6"/>
      <c r="D15" s="44"/>
      <c r="E15" s="7"/>
      <c r="F15" s="7"/>
      <c r="G15" s="7"/>
      <c r="H15" s="44"/>
      <c r="I15" s="65"/>
      <c r="J15" s="11"/>
      <c r="K15" s="11"/>
      <c r="L15" s="118"/>
      <c r="M15" s="6"/>
      <c r="N15" s="44"/>
      <c r="O15" s="7"/>
      <c r="P15" s="7"/>
      <c r="Q15" s="7"/>
      <c r="R15" s="44"/>
      <c r="S15" s="65"/>
      <c r="T15" s="11"/>
      <c r="U15" s="11"/>
      <c r="V15" s="118" t="s">
        <v>163</v>
      </c>
      <c r="W15" s="6">
        <v>1</v>
      </c>
      <c r="X15" s="44">
        <f t="shared" ref="X15:X17" si="4">(AB15/100*AB$31+AC15/100*AC$31)/(AB$31+AC$31)*100</f>
        <v>54.994703544488601</v>
      </c>
      <c r="Y15" s="7"/>
      <c r="Z15" s="7"/>
      <c r="AA15" s="7"/>
      <c r="AB15" s="44">
        <v>51.8</v>
      </c>
      <c r="AC15" s="65">
        <v>65.5</v>
      </c>
      <c r="AD15" s="11"/>
      <c r="AE15" s="11"/>
      <c r="AF15" s="118" t="s">
        <v>219</v>
      </c>
      <c r="AG15" s="6">
        <v>1</v>
      </c>
      <c r="AH15" s="44"/>
      <c r="AI15" s="194"/>
      <c r="AJ15" s="194">
        <v>20.652180000000001</v>
      </c>
      <c r="AK15" s="194"/>
      <c r="AL15" s="44"/>
      <c r="AM15" s="65"/>
      <c r="AN15" s="189"/>
      <c r="AO15" s="189"/>
      <c r="AP15" s="127"/>
      <c r="AZ15" s="127"/>
      <c r="BJ15" s="127"/>
      <c r="BK15" s="144"/>
      <c r="BL15" s="144"/>
      <c r="BM15" s="144"/>
      <c r="BN15" s="144"/>
      <c r="BO15" s="144"/>
      <c r="BP15" s="144"/>
      <c r="BQ15" s="144"/>
      <c r="BT15" s="127"/>
      <c r="CD15" s="127"/>
      <c r="CN15" s="127"/>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405" t="str">
        <f ca="true">IF(ISBLANK('Data Summary'!A18),"",'Data Summary'!A18)</f>
        <v/>
      </c>
      <c r="B16" s="118"/>
      <c r="C16" s="13"/>
      <c r="D16" s="44"/>
      <c r="E16" s="7"/>
      <c r="F16" s="7"/>
      <c r="G16" s="7"/>
      <c r="H16" s="44"/>
      <c r="I16" s="65"/>
      <c r="J16" s="11"/>
      <c r="K16" s="11"/>
      <c r="L16" s="118"/>
      <c r="M16" s="13"/>
      <c r="N16" s="44"/>
      <c r="O16" s="7"/>
      <c r="P16" s="7"/>
      <c r="Q16" s="7"/>
      <c r="R16" s="44"/>
      <c r="S16" s="65"/>
      <c r="T16" s="11"/>
      <c r="U16" s="11"/>
      <c r="V16" s="118" t="s">
        <v>164</v>
      </c>
      <c r="W16" s="13">
        <v>1</v>
      </c>
      <c r="X16" s="44">
        <f t="shared" si="4"/>
        <v>20.42775569794793</v>
      </c>
      <c r="Y16" s="7"/>
      <c r="Z16" s="7"/>
      <c r="AA16" s="7"/>
      <c r="AB16" s="44">
        <v>22.2</v>
      </c>
      <c r="AC16" s="65">
        <v>14.6</v>
      </c>
      <c r="AD16" s="11"/>
      <c r="AE16" s="11"/>
      <c r="AF16" s="118" t="s">
        <v>220</v>
      </c>
      <c r="AG16" s="197">
        <v>1</v>
      </c>
      <c r="AH16" s="44"/>
      <c r="AI16" s="194"/>
      <c r="AJ16" s="194">
        <v>14.13043</v>
      </c>
      <c r="AK16" s="194"/>
      <c r="AL16" s="44"/>
      <c r="AM16" s="65"/>
      <c r="AN16" s="189"/>
      <c r="AO16" s="189"/>
      <c r="AP16" s="127"/>
      <c r="AZ16" s="127"/>
      <c r="BJ16" s="127"/>
      <c r="BK16" s="144"/>
      <c r="BL16" s="144"/>
      <c r="BM16" s="144"/>
      <c r="BN16" s="144"/>
      <c r="BO16" s="144"/>
      <c r="BP16" s="144"/>
      <c r="BQ16" s="144"/>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405" t="str">
        <f ca="true">IF(ISBLANK('Data Summary'!A19),"",'Data Summary'!A19)</f>
        <v/>
      </c>
      <c r="B17" s="118"/>
      <c r="C17" s="13"/>
      <c r="D17" s="44"/>
      <c r="E17" s="7"/>
      <c r="F17" s="7"/>
      <c r="G17" s="7"/>
      <c r="H17" s="44"/>
      <c r="I17" s="25"/>
      <c r="J17" s="11"/>
      <c r="K17" s="11"/>
      <c r="L17" s="118"/>
      <c r="M17" s="13"/>
      <c r="N17" s="44"/>
      <c r="O17" s="7"/>
      <c r="P17" s="7"/>
      <c r="Q17" s="7"/>
      <c r="R17" s="44"/>
      <c r="S17" s="25"/>
      <c r="T17" s="11"/>
      <c r="U17" s="11"/>
      <c r="V17" s="118" t="s">
        <v>165</v>
      </c>
      <c r="W17" s="13">
        <v>0</v>
      </c>
      <c r="X17" s="44">
        <f t="shared" si="4"/>
        <v>17.007153864871444</v>
      </c>
      <c r="Y17" s="7"/>
      <c r="Z17" s="7"/>
      <c r="AA17" s="7"/>
      <c r="AB17" s="44">
        <v>17.8</v>
      </c>
      <c r="AC17" s="25">
        <v>14.4</v>
      </c>
      <c r="AD17" s="11"/>
      <c r="AE17" s="11"/>
      <c r="AF17" s="118" t="s">
        <v>221</v>
      </c>
      <c r="AG17" s="197">
        <v>1</v>
      </c>
      <c r="AH17" s="44"/>
      <c r="AI17" s="194"/>
      <c r="AJ17" s="194">
        <v>7.6086899999999993</v>
      </c>
      <c r="AK17" s="194"/>
      <c r="AL17" s="194"/>
      <c r="AM17" s="25"/>
      <c r="AN17" s="189"/>
      <c r="AO17" s="189"/>
      <c r="AP17" s="127"/>
      <c r="AZ17" s="127"/>
      <c r="BJ17" s="127"/>
      <c r="BK17" s="144"/>
      <c r="BL17" s="144"/>
      <c r="BM17" s="144"/>
      <c r="BN17" s="144"/>
      <c r="BO17" s="144"/>
      <c r="BP17" s="144"/>
      <c r="BQ17" s="144"/>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405" t="str">
        <f ca="true">IF(ISBLANK('Data Summary'!A20),"",'Data Summary'!A20)</f>
        <v/>
      </c>
      <c r="B18" s="118"/>
      <c r="C18" s="13"/>
      <c r="D18" s="102"/>
      <c r="E18" s="66"/>
      <c r="F18" s="66"/>
      <c r="G18" s="7"/>
      <c r="H18" s="44"/>
      <c r="I18" s="25"/>
      <c r="J18" s="11"/>
      <c r="K18" s="11"/>
      <c r="L18" s="118"/>
      <c r="M18" s="13"/>
      <c r="N18" s="102"/>
      <c r="O18" s="66"/>
      <c r="P18" s="66"/>
      <c r="Q18" s="7"/>
      <c r="R18" s="44"/>
      <c r="S18" s="25"/>
      <c r="T18" s="11"/>
      <c r="U18" s="11"/>
      <c r="V18" s="118"/>
      <c r="W18" s="13"/>
      <c r="X18" s="102"/>
      <c r="Y18" s="66"/>
      <c r="Z18" s="66"/>
      <c r="AA18" s="7"/>
      <c r="AB18" s="44"/>
      <c r="AC18" s="25"/>
      <c r="AD18" s="11"/>
      <c r="AE18" s="11"/>
      <c r="AF18" s="118" t="s">
        <v>222</v>
      </c>
      <c r="AG18" s="197">
        <v>0</v>
      </c>
      <c r="AH18" s="44"/>
      <c r="AI18" s="66"/>
      <c r="AJ18" s="66">
        <v>1.0869599999999999</v>
      </c>
      <c r="AK18" s="194"/>
      <c r="AL18" s="194"/>
      <c r="AM18" s="25"/>
      <c r="AN18" s="189"/>
      <c r="AO18" s="189"/>
      <c r="AP18" s="127"/>
      <c r="AZ18" s="127"/>
      <c r="BJ18" s="127"/>
      <c r="BK18" s="144"/>
      <c r="BL18" s="144"/>
      <c r="BM18" s="144"/>
      <c r="BN18" s="144"/>
      <c r="BO18" s="144"/>
      <c r="BP18" s="144"/>
      <c r="BQ18" s="144"/>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405" t="str">
        <f ca="true">IF(ISBLANK('Data Summary'!A21),"",'Data Summary'!A21)</f>
        <v/>
      </c>
      <c r="B19" s="118"/>
      <c r="C19" s="6"/>
      <c r="D19" s="102"/>
      <c r="E19" s="66"/>
      <c r="F19" s="66"/>
      <c r="G19" s="66"/>
      <c r="H19" s="44"/>
      <c r="I19" s="67"/>
      <c r="J19" s="11"/>
      <c r="K19" s="11"/>
      <c r="L19" s="118"/>
      <c r="M19" s="6"/>
      <c r="N19" s="102"/>
      <c r="O19" s="66"/>
      <c r="P19" s="66"/>
      <c r="Q19" s="66"/>
      <c r="R19" s="44"/>
      <c r="S19" s="67"/>
      <c r="T19" s="11"/>
      <c r="U19" s="11"/>
      <c r="V19" s="118"/>
      <c r="W19" s="6"/>
      <c r="X19" s="102"/>
      <c r="Y19" s="66"/>
      <c r="Z19" s="66"/>
      <c r="AA19" s="66"/>
      <c r="AB19" s="44"/>
      <c r="AC19" s="67"/>
      <c r="AD19" s="11"/>
      <c r="AE19" s="11"/>
      <c r="AF19" s="118" t="s">
        <v>223</v>
      </c>
      <c r="AG19" s="6">
        <v>1</v>
      </c>
      <c r="AH19" s="44"/>
      <c r="AI19" s="66"/>
      <c r="AJ19" s="66">
        <v>3.2608700000000002</v>
      </c>
      <c r="AK19" s="66"/>
      <c r="AL19" s="66"/>
      <c r="AM19" s="67"/>
      <c r="AN19" s="189"/>
      <c r="AO19" s="189"/>
      <c r="AP19" s="127"/>
      <c r="AZ19" s="127"/>
      <c r="BJ19" s="127"/>
      <c r="BK19" s="144"/>
      <c r="BL19" s="144"/>
      <c r="BM19" s="144"/>
      <c r="BN19" s="144"/>
      <c r="BO19" s="144"/>
      <c r="BP19" s="144"/>
      <c r="BQ19" s="144"/>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405" t="str">
        <f ca="true">IF(ISBLANK('Data Summary'!A22),"",'Data Summary'!A22)</f>
        <v/>
      </c>
      <c r="B20" s="118"/>
      <c r="C20" s="6"/>
      <c r="D20" s="103"/>
      <c r="E20" s="66"/>
      <c r="F20" s="66"/>
      <c r="G20" s="66"/>
      <c r="H20" s="66"/>
      <c r="I20" s="68"/>
      <c r="J20" s="11"/>
      <c r="K20" s="11"/>
      <c r="L20" s="118"/>
      <c r="M20" s="6"/>
      <c r="N20" s="103"/>
      <c r="O20" s="66"/>
      <c r="P20" s="66"/>
      <c r="Q20" s="66"/>
      <c r="R20" s="66"/>
      <c r="S20" s="68"/>
      <c r="T20" s="11"/>
      <c r="U20" s="11"/>
      <c r="V20" s="118"/>
      <c r="W20" s="6"/>
      <c r="X20" s="103"/>
      <c r="Y20" s="66"/>
      <c r="Z20" s="66"/>
      <c r="AA20" s="66"/>
      <c r="AB20" s="66"/>
      <c r="AC20" s="68"/>
      <c r="AD20" s="11"/>
      <c r="AE20" s="11"/>
      <c r="AF20" s="118" t="s">
        <v>224</v>
      </c>
      <c r="AG20" s="6">
        <v>0</v>
      </c>
      <c r="AH20" s="66"/>
      <c r="AI20" s="66"/>
      <c r="AJ20" s="66">
        <v>2.1739099999999998</v>
      </c>
      <c r="AK20" s="66"/>
      <c r="AL20" s="66"/>
      <c r="AM20" s="68"/>
      <c r="AN20" s="189"/>
      <c r="AO20" s="189"/>
      <c r="AP20" s="127"/>
      <c r="AZ20" s="127"/>
      <c r="BJ20" s="127"/>
      <c r="BK20" s="144"/>
      <c r="BL20" s="144"/>
      <c r="BM20" s="144"/>
      <c r="BN20" s="144"/>
      <c r="BO20" s="144"/>
      <c r="BP20" s="144"/>
      <c r="BQ20" s="144"/>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405" t="str">
        <f ca="true">IF(ISBLANK('Data Summary'!A23),"",'Data Summary'!A23)</f>
        <v/>
      </c>
      <c r="B21" s="118"/>
      <c r="C21" s="13"/>
      <c r="D21" s="104"/>
      <c r="E21" s="7"/>
      <c r="F21" s="7"/>
      <c r="G21" s="7"/>
      <c r="H21" s="7"/>
      <c r="I21" s="68"/>
      <c r="J21" s="11"/>
      <c r="K21" s="11"/>
      <c r="L21" s="118"/>
      <c r="M21" s="13"/>
      <c r="N21" s="104"/>
      <c r="O21" s="7"/>
      <c r="P21" s="7"/>
      <c r="Q21" s="7"/>
      <c r="R21" s="7"/>
      <c r="S21" s="68"/>
      <c r="T21" s="11"/>
      <c r="U21" s="11"/>
      <c r="V21" s="118"/>
      <c r="W21" s="13"/>
      <c r="X21" s="104"/>
      <c r="Y21" s="7"/>
      <c r="Z21" s="7"/>
      <c r="AA21" s="7"/>
      <c r="AB21" s="7"/>
      <c r="AC21" s="68"/>
      <c r="AD21" s="11"/>
      <c r="AE21" s="11"/>
      <c r="AF21" s="118" t="s">
        <v>225</v>
      </c>
      <c r="AG21" s="197">
        <v>1</v>
      </c>
      <c r="AH21" s="194"/>
      <c r="AI21" s="194"/>
      <c r="AJ21" s="194">
        <v>28.260870000000001</v>
      </c>
      <c r="AK21" s="194"/>
      <c r="AL21" s="194"/>
      <c r="AM21" s="68"/>
      <c r="AN21" s="189"/>
      <c r="AO21" s="189"/>
      <c r="AP21" s="127"/>
      <c r="AZ21" s="127"/>
      <c r="BJ21" s="127"/>
      <c r="BK21" s="144"/>
      <c r="BL21" s="144"/>
      <c r="BM21" s="144"/>
      <c r="BN21" s="144"/>
      <c r="BO21" s="144"/>
      <c r="BP21" s="144"/>
      <c r="BQ21" s="144"/>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405" t="str">
        <f ca="true">IF(ISBLANK('Data Summary'!A24),"",'Data Summary'!A24)</f>
        <v/>
      </c>
      <c r="B22" s="118"/>
      <c r="C22" s="13"/>
      <c r="D22" s="104"/>
      <c r="E22" s="7"/>
      <c r="F22" s="7"/>
      <c r="G22" s="7"/>
      <c r="H22" s="7"/>
      <c r="I22" s="25"/>
      <c r="J22" s="11"/>
      <c r="K22" s="11"/>
      <c r="L22" s="118"/>
      <c r="M22" s="13"/>
      <c r="N22" s="104"/>
      <c r="O22" s="7"/>
      <c r="P22" s="7"/>
      <c r="Q22" s="7"/>
      <c r="R22" s="7"/>
      <c r="S22" s="25"/>
      <c r="T22" s="11"/>
      <c r="U22" s="11"/>
      <c r="V22" s="118"/>
      <c r="W22" s="13"/>
      <c r="X22" s="104"/>
      <c r="Y22" s="7"/>
      <c r="Z22" s="7"/>
      <c r="AA22" s="7"/>
      <c r="AB22" s="7"/>
      <c r="AC22" s="25"/>
      <c r="AD22" s="11"/>
      <c r="AE22" s="11"/>
      <c r="AF22" s="118" t="s">
        <v>226</v>
      </c>
      <c r="AG22" s="197">
        <v>1</v>
      </c>
      <c r="AH22" s="194"/>
      <c r="AI22" s="194"/>
      <c r="AJ22" s="194">
        <v>1.0869599999999999</v>
      </c>
      <c r="AK22" s="194"/>
      <c r="AL22" s="194"/>
      <c r="AM22" s="25"/>
      <c r="AN22" s="189"/>
      <c r="AO22" s="189"/>
      <c r="AP22" s="127"/>
      <c r="AZ22" s="127"/>
      <c r="BJ22" s="127"/>
      <c r="BK22" s="144"/>
      <c r="BL22" s="144"/>
      <c r="BM22" s="144"/>
      <c r="BN22" s="144"/>
      <c r="BO22" s="144"/>
      <c r="BP22" s="144"/>
      <c r="BQ22" s="144"/>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405"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3"/>
      <c r="X23" s="7"/>
      <c r="Y23" s="7"/>
      <c r="Z23" s="7"/>
      <c r="AA23" s="7"/>
      <c r="AB23" s="7"/>
      <c r="AC23" s="25"/>
      <c r="AD23" s="11"/>
      <c r="AE23" s="11"/>
      <c r="AF23" s="118" t="s">
        <v>227</v>
      </c>
      <c r="AG23" s="197">
        <v>1</v>
      </c>
      <c r="AH23" s="194"/>
      <c r="AI23" s="194"/>
      <c r="AJ23" s="194">
        <v>0</v>
      </c>
      <c r="AK23" s="194"/>
      <c r="AL23" s="194"/>
      <c r="AM23" s="25"/>
      <c r="AN23" s="189"/>
      <c r="AO23" s="189"/>
      <c r="AP23" s="127"/>
      <c r="AZ23" s="127"/>
      <c r="BJ23" s="127"/>
      <c r="BK23" s="144"/>
      <c r="BL23" s="144"/>
      <c r="BM23" s="144"/>
      <c r="BN23" s="144"/>
      <c r="BO23" s="144"/>
      <c r="BP23" s="144"/>
      <c r="BQ23" s="144"/>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405"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18" t="s">
        <v>228</v>
      </c>
      <c r="AG24" s="197">
        <v>0</v>
      </c>
      <c r="AH24" s="194"/>
      <c r="AI24" s="194"/>
      <c r="AJ24" s="194">
        <v>3.2608700000000002</v>
      </c>
      <c r="AK24" s="194"/>
      <c r="AL24" s="194"/>
      <c r="AM24" s="25"/>
      <c r="AN24" s="189"/>
      <c r="AO24" s="189"/>
      <c r="AP24" s="127"/>
      <c r="AZ24" s="127"/>
      <c r="BJ24" s="127"/>
      <c r="BK24" s="144"/>
      <c r="BL24" s="144"/>
      <c r="BM24" s="144"/>
      <c r="BN24" s="144"/>
      <c r="BO24" s="144"/>
      <c r="BP24" s="144"/>
      <c r="BQ24" s="144"/>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405"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18" t="s">
        <v>229</v>
      </c>
      <c r="AG25" s="197">
        <v>0</v>
      </c>
      <c r="AH25" s="194"/>
      <c r="AI25" s="194"/>
      <c r="AJ25" s="194">
        <v>9.78261</v>
      </c>
      <c r="AK25" s="194"/>
      <c r="AL25" s="194"/>
      <c r="AM25" s="25"/>
      <c r="AN25" s="189"/>
      <c r="AO25" s="189"/>
      <c r="AP25" s="127"/>
      <c r="AZ25" s="127"/>
      <c r="BJ25" s="127"/>
      <c r="BK25" s="144"/>
      <c r="BL25" s="144"/>
      <c r="BM25" s="144"/>
      <c r="BN25" s="144"/>
      <c r="BO25" s="144"/>
      <c r="BP25" s="144"/>
      <c r="BQ25" s="144"/>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ht="83.25" customHeight="true" x14ac:dyDescent="0.25">
      <c r="A26" s="405" t="str">
        <f ca="true">IF(ISBLANK('Data Summary'!A28),"",'Data Summary'!A28)</f>
        <v/>
      </c>
      <c r="B26" s="119" t="s">
        <v>12</v>
      </c>
      <c r="C26" s="588" t="s">
        <v>166</v>
      </c>
      <c r="D26" s="588"/>
      <c r="E26" s="588"/>
      <c r="F26" s="588"/>
      <c r="G26" s="588"/>
      <c r="H26" s="588"/>
      <c r="I26" s="589"/>
      <c r="J26" s="11"/>
      <c r="K26" s="11"/>
      <c r="L26" s="119" t="s">
        <v>12</v>
      </c>
      <c r="M26" s="588"/>
      <c r="N26" s="588"/>
      <c r="O26" s="588"/>
      <c r="P26" s="588"/>
      <c r="Q26" s="588"/>
      <c r="R26" s="588"/>
      <c r="S26" s="589"/>
      <c r="T26" s="11"/>
      <c r="U26" s="11"/>
      <c r="V26" s="119" t="s">
        <v>12</v>
      </c>
      <c r="W26" s="588" t="s">
        <v>167</v>
      </c>
      <c r="X26" s="588"/>
      <c r="Y26" s="588"/>
      <c r="Z26" s="588"/>
      <c r="AA26" s="588"/>
      <c r="AB26" s="588"/>
      <c r="AC26" s="589"/>
      <c r="AD26" s="11"/>
      <c r="AE26" s="11"/>
      <c r="AF26" s="119" t="s">
        <v>12</v>
      </c>
      <c r="AG26" s="590" t="s">
        <v>230</v>
      </c>
      <c r="AH26" s="591"/>
      <c r="AI26" s="591"/>
      <c r="AJ26" s="591"/>
      <c r="AK26" s="591"/>
      <c r="AL26" s="591"/>
      <c r="AM26" s="592"/>
      <c r="AN26" s="189"/>
      <c r="AO26" s="189"/>
      <c r="AP26" s="127"/>
      <c r="AZ26" s="127"/>
      <c r="BJ26" s="127"/>
      <c r="BK26" s="587"/>
      <c r="BL26" s="587"/>
      <c r="BM26" s="587"/>
      <c r="BN26" s="587"/>
      <c r="BO26" s="587"/>
      <c r="BP26" s="587"/>
      <c r="BQ26" s="587"/>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15.75" customHeight="true" x14ac:dyDescent="0.25">
      <c r="A27" s="405" t="str">
        <f ca="true">IF(ISBLANK('Data Summary'!A29),"",'Data Summary'!A29)</f>
        <v/>
      </c>
      <c r="B27" s="119"/>
      <c r="C27" s="63" t="s">
        <v>120</v>
      </c>
      <c r="D27" s="51"/>
      <c r="E27" s="51"/>
      <c r="F27" s="51"/>
      <c r="G27" s="51"/>
      <c r="H27" s="51"/>
      <c r="I27" s="95"/>
      <c r="J27" s="11"/>
      <c r="K27" s="11"/>
      <c r="L27" s="119"/>
      <c r="M27" s="63" t="s">
        <v>120</v>
      </c>
      <c r="N27" s="51"/>
      <c r="O27" s="51"/>
      <c r="P27" s="51"/>
      <c r="Q27" s="51"/>
      <c r="R27" s="51" t="s">
        <v>168</v>
      </c>
      <c r="S27" s="95"/>
      <c r="T27" s="11"/>
      <c r="U27" s="11"/>
      <c r="V27" s="119"/>
      <c r="W27" s="63" t="s">
        <v>120</v>
      </c>
      <c r="X27" s="51" t="s">
        <v>168</v>
      </c>
      <c r="Y27" s="51"/>
      <c r="Z27" s="51"/>
      <c r="AA27" s="51"/>
      <c r="AB27" s="51" t="s">
        <v>168</v>
      </c>
      <c r="AC27" s="95" t="s">
        <v>168</v>
      </c>
      <c r="AD27" s="11"/>
      <c r="AE27" s="11"/>
      <c r="AF27" s="119"/>
      <c r="AG27" s="63" t="s">
        <v>120</v>
      </c>
      <c r="AH27" s="198"/>
      <c r="AI27" s="198"/>
      <c r="AJ27" s="198" t="s">
        <v>168</v>
      </c>
      <c r="AK27" s="198"/>
      <c r="AL27" s="198"/>
      <c r="AM27" s="199"/>
      <c r="AN27" s="189"/>
      <c r="AO27" s="189"/>
      <c r="AP27" s="127"/>
      <c r="AZ27" s="127"/>
      <c r="BJ27" s="127"/>
      <c r="BK27" s="127"/>
      <c r="BL27" s="144"/>
      <c r="BM27" s="144"/>
      <c r="BN27" s="144"/>
      <c r="BO27" s="144"/>
      <c r="BP27" s="144"/>
      <c r="BQ27" s="144"/>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405" t="str">
        <f ca="true">IF(ISBLANK('Data Summary'!A30),"",'Data Summary'!A30)</f>
        <v/>
      </c>
      <c r="B28" s="119"/>
      <c r="C28" s="63" t="s">
        <v>102</v>
      </c>
      <c r="D28" s="51"/>
      <c r="E28" s="51"/>
      <c r="F28" s="51"/>
      <c r="G28" s="51"/>
      <c r="H28" s="51"/>
      <c r="I28" s="95"/>
      <c r="J28" s="11"/>
      <c r="K28" s="11"/>
      <c r="L28" s="119"/>
      <c r="M28" s="63" t="s">
        <v>102</v>
      </c>
      <c r="N28" s="51"/>
      <c r="O28" s="51"/>
      <c r="P28" s="51"/>
      <c r="Q28" s="51"/>
      <c r="R28" s="51"/>
      <c r="S28" s="95"/>
      <c r="T28" s="11"/>
      <c r="U28" s="11"/>
      <c r="V28" s="119"/>
      <c r="W28" s="63" t="s">
        <v>102</v>
      </c>
      <c r="X28" s="51" t="s">
        <v>168</v>
      </c>
      <c r="Y28" s="51"/>
      <c r="Z28" s="51"/>
      <c r="AA28" s="51"/>
      <c r="AB28" s="51" t="s">
        <v>168</v>
      </c>
      <c r="AC28" s="95" t="s">
        <v>168</v>
      </c>
      <c r="AD28" s="11"/>
      <c r="AE28" s="11"/>
      <c r="AF28" s="119"/>
      <c r="AG28" s="63" t="s">
        <v>102</v>
      </c>
      <c r="AH28" s="200"/>
      <c r="AI28" s="51"/>
      <c r="AJ28" s="51" t="s">
        <v>168</v>
      </c>
      <c r="AK28" s="51"/>
      <c r="AL28" s="51"/>
      <c r="AM28" s="95"/>
      <c r="AN28" s="189"/>
      <c r="AO28" s="189"/>
      <c r="AP28" s="127"/>
      <c r="AZ28" s="127"/>
      <c r="BJ28" s="127"/>
      <c r="BK28" s="127"/>
      <c r="BL28" s="144"/>
      <c r="BM28" s="144"/>
      <c r="BN28" s="144"/>
      <c r="BO28" s="144"/>
      <c r="BP28" s="144"/>
      <c r="BQ28" s="144"/>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ht="15.75" customHeight="true" x14ac:dyDescent="0.25">
      <c r="A29" s="405" t="str">
        <f ca="true">IF(ISBLANK('Data Summary'!A31),"",'Data Summary'!A31)</f>
        <v/>
      </c>
      <c r="B29" s="119"/>
      <c r="C29" s="63" t="s">
        <v>169</v>
      </c>
      <c r="D29" s="51"/>
      <c r="E29" s="51"/>
      <c r="F29" s="51"/>
      <c r="G29" s="51"/>
      <c r="H29" s="51"/>
      <c r="I29" s="95"/>
      <c r="J29" s="11"/>
      <c r="K29" s="11"/>
      <c r="L29" s="119"/>
      <c r="M29" s="63" t="s">
        <v>169</v>
      </c>
      <c r="N29" s="51"/>
      <c r="O29" s="51"/>
      <c r="P29" s="51"/>
      <c r="Q29" s="51"/>
      <c r="R29" s="51"/>
      <c r="S29" s="95"/>
      <c r="T29" s="11"/>
      <c r="U29" s="11"/>
      <c r="V29" s="119"/>
      <c r="W29" s="63" t="s">
        <v>169</v>
      </c>
      <c r="X29" s="51"/>
      <c r="Y29" s="51"/>
      <c r="Z29" s="51"/>
      <c r="AA29" s="51"/>
      <c r="AB29" s="51"/>
      <c r="AC29" s="95"/>
      <c r="AD29" s="11"/>
      <c r="AE29" s="11"/>
      <c r="AF29" s="119"/>
      <c r="AG29" s="63" t="s">
        <v>103</v>
      </c>
      <c r="AH29" s="51"/>
      <c r="AI29" s="51"/>
      <c r="AJ29" s="51" t="s">
        <v>168</v>
      </c>
      <c r="AK29" s="51"/>
      <c r="AL29" s="51"/>
      <c r="AM29" s="95"/>
      <c r="AN29" s="189"/>
      <c r="AO29" s="189"/>
      <c r="BL29" s="143"/>
      <c r="BM29" s="143"/>
      <c r="BN29" s="143"/>
      <c r="BO29" s="143"/>
      <c r="BP29" s="143"/>
      <c r="BQ29" s="143"/>
    </row>
    <row xmlns:x14ac="http://schemas.microsoft.com/office/spreadsheetml/2009/9/ac" r="30" ht="15.75" customHeight="true" x14ac:dyDescent="0.25">
      <c r="A30" s="405" t="str">
        <f ca="true">IF(ISBLANK('Data Summary'!A32),"",'Data Summary'!A32)</f>
        <v/>
      </c>
      <c r="B30" s="120"/>
      <c r="C30" s="12" t="s">
        <v>23</v>
      </c>
      <c r="D30" s="69"/>
      <c r="E30" s="69"/>
      <c r="F30" s="69"/>
      <c r="G30" s="70"/>
      <c r="H30" s="71"/>
      <c r="I30" s="72"/>
      <c r="J30" s="11"/>
      <c r="K30" s="11"/>
      <c r="L30" s="120"/>
      <c r="M30" s="12" t="s">
        <v>23</v>
      </c>
      <c r="N30" s="69"/>
      <c r="O30" s="69"/>
      <c r="P30" s="69"/>
      <c r="Q30" s="70"/>
      <c r="R30" s="71"/>
      <c r="S30" s="72"/>
      <c r="T30" s="11"/>
      <c r="U30" s="11"/>
      <c r="V30" s="120"/>
      <c r="W30" s="12" t="s">
        <v>23</v>
      </c>
      <c r="X30" s="69">
        <f>AB30+AC30</f>
        <v>38194</v>
      </c>
      <c r="Y30" s="69"/>
      <c r="Z30" s="69"/>
      <c r="AA30" s="70">
        <v>40211</v>
      </c>
      <c r="AB30" s="71">
        <v>29460</v>
      </c>
      <c r="AC30" s="72">
        <v>8734</v>
      </c>
      <c r="AD30" s="11"/>
      <c r="AE30" s="11"/>
      <c r="AF30" s="120"/>
      <c r="AG30" s="12" t="s">
        <v>23</v>
      </c>
      <c r="AH30" s="201"/>
      <c r="AI30" s="201"/>
      <c r="AJ30" s="201"/>
      <c r="AK30" s="202"/>
      <c r="AL30" s="203"/>
      <c r="AM30" s="72"/>
      <c r="AN30" s="189"/>
      <c r="AO30" s="189"/>
      <c r="BL30" s="143"/>
      <c r="BM30" s="143"/>
      <c r="BN30" s="143"/>
      <c r="BO30" s="143"/>
      <c r="BP30" s="143"/>
      <c r="BQ30" s="143"/>
    </row>
    <row xmlns:x14ac="http://schemas.microsoft.com/office/spreadsheetml/2009/9/ac" r="31" s="3" customFormat="true" ht="16.5" thickBot="true" x14ac:dyDescent="0.3">
      <c r="A31" s="405" t="str">
        <f ca="true">IF(ISBLANK('Data Summary'!A33),"",'Data Summary'!A33)</f>
        <v/>
      </c>
      <c r="B31" s="121"/>
      <c r="C31" s="73" t="s">
        <v>20</v>
      </c>
      <c r="D31" s="74">
        <v>306</v>
      </c>
      <c r="E31" s="74">
        <v>99</v>
      </c>
      <c r="F31" s="74">
        <v>207</v>
      </c>
      <c r="G31" s="74"/>
      <c r="H31" s="74"/>
      <c r="I31" s="75"/>
      <c r="J31" s="11"/>
      <c r="K31" s="11"/>
      <c r="L31" s="121"/>
      <c r="M31" s="73" t="s">
        <v>20</v>
      </c>
      <c r="N31" s="74">
        <v>306</v>
      </c>
      <c r="O31" s="74">
        <v>99</v>
      </c>
      <c r="P31" s="74">
        <v>207</v>
      </c>
      <c r="Q31" s="74"/>
      <c r="R31" s="74"/>
      <c r="S31" s="75"/>
      <c r="T31" s="11"/>
      <c r="U31" s="11"/>
      <c r="V31" s="121"/>
      <c r="W31" s="73" t="s">
        <v>20</v>
      </c>
      <c r="X31" s="74">
        <f>AB31+AC31</f>
        <v>36987</v>
      </c>
      <c r="Y31" s="74"/>
      <c r="Z31" s="74"/>
      <c r="AA31" s="74">
        <v>28477</v>
      </c>
      <c r="AB31" s="74">
        <v>28362</v>
      </c>
      <c r="AC31" s="75">
        <v>8625</v>
      </c>
      <c r="AD31" s="11"/>
      <c r="AE31" s="11"/>
      <c r="AF31" s="121"/>
      <c r="AG31" s="73" t="s">
        <v>20</v>
      </c>
      <c r="AH31" s="74"/>
      <c r="AI31" s="74"/>
      <c r="AJ31" s="74">
        <v>92</v>
      </c>
      <c r="AK31" s="74"/>
      <c r="AL31" s="74"/>
      <c r="AM31" s="75"/>
      <c r="AN31" s="189"/>
      <c r="AO31" s="189"/>
      <c r="AP31" s="122"/>
      <c r="AZ31" s="122"/>
      <c r="BJ31" s="122"/>
      <c r="BK31" s="122"/>
      <c r="BL31" s="145"/>
      <c r="BM31" s="145"/>
      <c r="BN31" s="145"/>
      <c r="BO31" s="145"/>
      <c r="BP31" s="145"/>
      <c r="BQ31" s="145"/>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ht="21" customHeight="true" x14ac:dyDescent="0.25">
      <c r="A32" s="405"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405"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405"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405"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05"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05"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05"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05"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05"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05"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05"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05"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05"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05"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05"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05"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05"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05"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05"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05"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05"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05"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05"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05"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05"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05"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05"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05"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05"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05"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05"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05"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05"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05"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05"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05"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05"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05"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05"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05"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05"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05"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05"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05"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05"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05"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05"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05"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05"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05"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05"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05"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05"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05"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05"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05"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05"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05"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05"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05"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05"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05"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05"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05"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05"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05"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05"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05"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05"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05"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05"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05"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05"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05"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05"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05"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05"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05"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05"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05"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05"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05"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05"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05"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05"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05"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05"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05"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05"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05"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05"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05"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05"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05"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05"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05"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05"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05"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05"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05"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05"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05"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05"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05"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05"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05"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05"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05"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05"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05"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05"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05"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05"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05"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05"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05"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05"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05"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05"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05"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3"/>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3"/>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3"/>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3"/>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3"/>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3"/>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3"/>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3"/>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3"/>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3"/>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3"/>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3"/>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3"/>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3"/>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3"/>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3"/>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3"/>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3"/>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3"/>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3"/>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3"/>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3"/>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3"/>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3"/>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3"/>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3"/>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3"/>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3"/>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3"/>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3"/>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3"/>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3"/>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3"/>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3"/>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3"/>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3"/>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3"/>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3"/>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3"/>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3"/>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3"/>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3"/>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3"/>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3"/>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3"/>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3"/>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3"/>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3"/>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3"/>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3"/>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3"/>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3"/>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3"/>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3"/>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3"/>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3"/>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3"/>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3"/>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3"/>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3"/>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3"/>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3"/>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3"/>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3"/>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3"/>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3"/>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3"/>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3"/>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3"/>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3"/>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3"/>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3"/>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3"/>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3"/>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3"/>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3"/>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3"/>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3"/>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3"/>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3"/>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3"/>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3"/>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3"/>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3"/>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3"/>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3"/>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3"/>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3"/>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3"/>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3"/>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3"/>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3"/>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3"/>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3"/>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3"/>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3"/>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3"/>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3"/>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3"/>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3"/>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3"/>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3"/>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3"/>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3"/>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3"/>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3"/>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3"/>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3"/>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3"/>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3"/>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3"/>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3"/>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3"/>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3"/>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3"/>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3"/>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3"/>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3"/>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3"/>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3"/>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3"/>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3"/>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3"/>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3"/>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3"/>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3"/>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3"/>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3"/>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3"/>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3"/>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3"/>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3"/>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3"/>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3"/>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3"/>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3"/>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3"/>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3"/>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3"/>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3"/>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3"/>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3"/>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3"/>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3"/>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3"/>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3"/>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3"/>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3"/>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3"/>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3"/>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3"/>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3"/>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3"/>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3"/>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3"/>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3"/>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3"/>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3"/>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3"/>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3"/>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3"/>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3"/>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3"/>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3"/>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3"/>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3"/>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3"/>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3"/>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3"/>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3"/>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3"/>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3"/>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3"/>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3"/>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3"/>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3"/>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3"/>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3"/>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3"/>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3"/>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3"/>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3"/>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3"/>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3"/>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3"/>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3"/>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3"/>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3"/>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3"/>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3"/>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3"/>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3"/>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3"/>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3"/>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3"/>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3"/>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3"/>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3"/>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3"/>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3"/>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3"/>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3"/>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3"/>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3"/>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3"/>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3"/>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3"/>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3"/>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3"/>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3"/>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3"/>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3"/>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3"/>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3"/>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3"/>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3"/>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3"/>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3"/>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3"/>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3"/>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3"/>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3"/>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3"/>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3"/>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3"/>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3"/>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3"/>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3"/>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3"/>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3"/>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3"/>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3"/>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3"/>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3"/>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3"/>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3"/>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3"/>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3"/>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3"/>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3"/>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3"/>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3"/>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3"/>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3"/>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3"/>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3"/>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3"/>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3"/>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3"/>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3"/>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3"/>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3"/>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3"/>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3"/>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3"/>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3"/>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3"/>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3"/>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3"/>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3"/>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3"/>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3"/>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3"/>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3"/>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3"/>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3"/>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3"/>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3"/>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3"/>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3"/>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3"/>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3"/>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3"/>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3"/>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3"/>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3"/>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3"/>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3"/>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3"/>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3"/>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3"/>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3"/>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3"/>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3"/>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3"/>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3"/>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3"/>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3"/>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3"/>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3"/>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3"/>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3"/>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3"/>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3"/>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3"/>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3"/>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3"/>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3"/>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3"/>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3"/>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3"/>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3"/>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3"/>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3"/>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3"/>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3"/>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3"/>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3"/>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3"/>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3"/>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3"/>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3"/>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3"/>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3"/>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3"/>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3"/>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3"/>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3"/>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3"/>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3"/>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3"/>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3"/>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3"/>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3"/>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3"/>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3"/>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3"/>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3"/>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3"/>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3"/>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3"/>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3"/>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3"/>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3"/>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3"/>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3"/>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3"/>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3"/>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3"/>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3"/>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3"/>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3"/>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3"/>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3"/>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3"/>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3"/>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3"/>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3"/>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3"/>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3"/>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3"/>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3"/>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3"/>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3"/>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3"/>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3"/>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3"/>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3"/>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3"/>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3"/>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3"/>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3"/>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3"/>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3"/>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3"/>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3"/>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3"/>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3"/>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3"/>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3"/>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3"/>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3"/>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3"/>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3"/>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3"/>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3"/>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3"/>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3"/>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3"/>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3"/>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3"/>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3"/>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3"/>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3"/>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3"/>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3"/>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3"/>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3"/>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3"/>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3"/>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3"/>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3"/>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3"/>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3"/>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3"/>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3"/>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3"/>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3"/>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3"/>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3"/>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3"/>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3"/>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3"/>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3"/>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3"/>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3"/>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3"/>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3"/>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3"/>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3"/>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3"/>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3"/>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3"/>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3"/>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3"/>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3"/>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3"/>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3"/>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3"/>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3"/>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3"/>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3"/>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3"/>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3"/>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3"/>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3"/>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3"/>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3"/>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3"/>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3"/>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3"/>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3"/>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3"/>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3"/>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3"/>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3"/>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3"/>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3"/>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3"/>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3"/>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3"/>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3"/>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3"/>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3"/>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3"/>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3"/>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3"/>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3"/>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3"/>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3"/>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3"/>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3"/>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3"/>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3"/>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3"/>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3"/>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3"/>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3"/>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3"/>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3"/>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3"/>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3"/>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3"/>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3"/>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3"/>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3"/>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3"/>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3"/>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3"/>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3"/>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3"/>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403"/>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403"/>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403"/>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403"/>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403"/>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403"/>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403"/>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403"/>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403"/>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403"/>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403"/>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403"/>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403"/>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403"/>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403"/>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row>
  </sheetData>
  <mergeCells count="6">
    <mergeCell ref="BK26:BQ26"/>
    <mergeCell ref="C26:I26"/>
    <mergeCell ref="W26:AC26"/>
    <mergeCell ref="AG26:AM26"/>
    <mergeCell ref="A2:A3"/>
    <mergeCell ref="M26:S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37" customFormat="true" ht="30" customHeight="true" x14ac:dyDescent="0.25">
      <c r="B1" s="353" t="s">
        <v>22</v>
      </c>
      <c r="C1" s="575" t="s">
        <v>248</v>
      </c>
      <c r="D1" s="333" t="s">
        <v>159</v>
      </c>
      <c r="E1" s="333"/>
      <c r="F1" s="333"/>
      <c r="G1" s="333"/>
      <c r="H1" s="333"/>
      <c r="I1" s="336"/>
      <c r="J1" s="334"/>
      <c r="K1" s="335"/>
      <c r="L1" s="353" t="s">
        <v>22</v>
      </c>
      <c r="M1" s="575">
        <v>2013</v>
      </c>
      <c r="N1" s="333" t="s">
        <v>159</v>
      </c>
      <c r="O1" s="333"/>
      <c r="P1" s="333"/>
      <c r="Q1" s="333"/>
      <c r="R1" s="333"/>
      <c r="S1" s="336"/>
      <c r="T1" s="334"/>
      <c r="U1" s="335"/>
      <c r="V1" s="353" t="s">
        <v>22</v>
      </c>
      <c r="W1" s="575" t="s">
        <v>249</v>
      </c>
      <c r="X1" s="333" t="s">
        <v>159</v>
      </c>
      <c r="Y1" s="333"/>
      <c r="Z1" s="333"/>
      <c r="AA1" s="333"/>
      <c r="AB1" s="333"/>
      <c r="AC1" s="336"/>
      <c r="AD1" s="334"/>
      <c r="AE1" s="335"/>
      <c r="AF1" s="353" t="s">
        <v>22</v>
      </c>
      <c r="AG1" s="575" t="s">
        <v>250</v>
      </c>
      <c r="AH1" s="333" t="s">
        <v>159</v>
      </c>
      <c r="AI1" s="333"/>
      <c r="AJ1" s="333"/>
      <c r="AK1" s="333"/>
      <c r="AL1" s="333"/>
      <c r="AM1" s="336"/>
      <c r="AN1" s="334"/>
      <c r="AO1" s="335"/>
    </row>
    <row xmlns:x14ac="http://schemas.microsoft.com/office/spreadsheetml/2009/9/ac" r="2" s="337" customFormat="true" ht="30" customHeight="true" x14ac:dyDescent="0.25">
      <c r="A2" s="593" t="s">
        <v>268</v>
      </c>
      <c r="B2" s="341" t="s">
        <v>245</v>
      </c>
      <c r="C2" s="281" t="s">
        <v>162</v>
      </c>
      <c r="D2" s="281" t="s">
        <v>160</v>
      </c>
      <c r="E2" s="342"/>
      <c r="F2" s="342"/>
      <c r="G2" s="342"/>
      <c r="H2" s="342"/>
      <c r="I2" s="343"/>
      <c r="J2" s="338" t="s">
        <v>251</v>
      </c>
      <c r="K2" s="384"/>
      <c r="L2" s="341" t="s">
        <v>273</v>
      </c>
      <c r="M2" s="281" t="s">
        <v>162</v>
      </c>
      <c r="N2" s="281" t="s">
        <v>274</v>
      </c>
      <c r="O2" s="342"/>
      <c r="P2" s="342"/>
      <c r="Q2" s="342"/>
      <c r="R2" s="342"/>
      <c r="S2" s="343"/>
      <c r="T2" s="338" t="s">
        <v>251</v>
      </c>
      <c r="U2" s="384"/>
      <c r="V2" s="341" t="s">
        <v>246</v>
      </c>
      <c r="W2" s="281" t="s">
        <v>188</v>
      </c>
      <c r="X2" s="281" t="s">
        <v>161</v>
      </c>
      <c r="Y2" s="342"/>
      <c r="Z2" s="342"/>
      <c r="AA2" s="342"/>
      <c r="AB2" s="342"/>
      <c r="AC2" s="343"/>
      <c r="AD2" s="338" t="s">
        <v>251</v>
      </c>
      <c r="AE2" s="384"/>
      <c r="AF2" s="341" t="s">
        <v>247</v>
      </c>
      <c r="AG2" s="281" t="s">
        <v>162</v>
      </c>
      <c r="AH2" s="281" t="s">
        <v>218</v>
      </c>
      <c r="AI2" s="342"/>
      <c r="AJ2" s="342"/>
      <c r="AK2" s="342"/>
      <c r="AL2" s="342"/>
      <c r="AM2" s="343"/>
      <c r="AN2" s="340" t="s">
        <v>251</v>
      </c>
      <c r="AO2" s="339"/>
    </row>
    <row xmlns:x14ac="http://schemas.microsoft.com/office/spreadsheetml/2009/9/ac" r="3" s="273" customFormat="true" ht="18" customHeight="true" x14ac:dyDescent="0.25">
      <c r="A3" s="593"/>
      <c r="B3" s="383" t="s">
        <v>180</v>
      </c>
      <c r="C3" s="283" t="s">
        <v>56</v>
      </c>
      <c r="D3" s="284" t="s">
        <v>7</v>
      </c>
      <c r="E3" s="285" t="s">
        <v>1</v>
      </c>
      <c r="F3" s="285" t="s">
        <v>2</v>
      </c>
      <c r="G3" s="285" t="s">
        <v>16</v>
      </c>
      <c r="H3" s="285" t="s">
        <v>17</v>
      </c>
      <c r="I3" s="286" t="s">
        <v>18</v>
      </c>
      <c r="J3" s="270"/>
      <c r="K3" s="287"/>
      <c r="L3" s="383" t="s">
        <v>180</v>
      </c>
      <c r="M3" s="283" t="s">
        <v>56</v>
      </c>
      <c r="N3" s="284" t="s">
        <v>7</v>
      </c>
      <c r="O3" s="285" t="s">
        <v>1</v>
      </c>
      <c r="P3" s="285" t="s">
        <v>2</v>
      </c>
      <c r="Q3" s="285" t="s">
        <v>16</v>
      </c>
      <c r="R3" s="285" t="s">
        <v>17</v>
      </c>
      <c r="S3" s="286" t="s">
        <v>18</v>
      </c>
      <c r="T3" s="270"/>
      <c r="U3" s="287"/>
      <c r="V3" s="383" t="s">
        <v>180</v>
      </c>
      <c r="W3" s="283" t="s">
        <v>56</v>
      </c>
      <c r="X3" s="284" t="s">
        <v>7</v>
      </c>
      <c r="Y3" s="285" t="s">
        <v>1</v>
      </c>
      <c r="Z3" s="285" t="s">
        <v>2</v>
      </c>
      <c r="AA3" s="285" t="s">
        <v>16</v>
      </c>
      <c r="AB3" s="285" t="s">
        <v>17</v>
      </c>
      <c r="AC3" s="286" t="s">
        <v>18</v>
      </c>
      <c r="AD3" s="270"/>
      <c r="AE3" s="287"/>
      <c r="AF3" s="383" t="s">
        <v>180</v>
      </c>
      <c r="AG3" s="283" t="s">
        <v>56</v>
      </c>
      <c r="AH3" s="284" t="s">
        <v>7</v>
      </c>
      <c r="AI3" s="285" t="s">
        <v>1</v>
      </c>
      <c r="AJ3" s="285" t="s">
        <v>2</v>
      </c>
      <c r="AK3" s="285" t="s">
        <v>16</v>
      </c>
      <c r="AL3" s="285" t="s">
        <v>17</v>
      </c>
      <c r="AM3" s="286" t="s">
        <v>18</v>
      </c>
      <c r="AN3" s="271"/>
      <c r="AO3" s="287"/>
      <c r="AP3" s="272"/>
      <c r="AZ3" s="272"/>
      <c r="BJ3" s="272"/>
      <c r="BK3" s="272"/>
      <c r="BL3" s="263"/>
      <c r="BM3" s="263"/>
      <c r="BN3" s="263"/>
      <c r="BO3" s="263"/>
      <c r="BP3" s="263"/>
      <c r="BQ3" s="263"/>
      <c r="BT3" s="272"/>
      <c r="CD3" s="272"/>
      <c r="CN3" s="272"/>
      <c r="CX3" s="272"/>
      <c r="DH3" s="272"/>
      <c r="DR3" s="272"/>
      <c r="EB3" s="272"/>
      <c r="EL3" s="272"/>
      <c r="EV3" s="272"/>
      <c r="FF3" s="272"/>
      <c r="FP3" s="272"/>
      <c r="FZ3" s="272"/>
      <c r="GJ3" s="272"/>
      <c r="GT3" s="272"/>
      <c r="HD3" s="272"/>
      <c r="HN3" s="272"/>
      <c r="HX3" s="272"/>
      <c r="IH3" s="272"/>
    </row>
    <row xmlns:x14ac="http://schemas.microsoft.com/office/spreadsheetml/2009/9/ac" r="4" s="4" customFormat="true" x14ac:dyDescent="0.25">
      <c r="A4" s="406" t="str">
        <f>IF(ISBLANK('Data Summary'!A6),"",'Data Summary'!A6)</f>
        <v>KEN_2012_SDI</v>
      </c>
      <c r="B4" s="116"/>
      <c r="C4" s="15" t="s">
        <v>3</v>
      </c>
      <c r="D4" s="9">
        <f t="shared" ref="D4:I4" si="0">IF(COUNTA(D14)=0,"",D14)</f>
        <v>4.7000000000000028</v>
      </c>
      <c r="E4" s="9">
        <f t="shared" si="0"/>
        <v>7.7000000000000028</v>
      </c>
      <c r="F4" s="9">
        <f t="shared" si="0"/>
        <v>3.5999999999999943</v>
      </c>
      <c r="G4" s="9" t="str">
        <f t="shared" si="0"/>
        <v/>
      </c>
      <c r="H4" s="9" t="str">
        <f t="shared" si="0"/>
        <v/>
      </c>
      <c r="I4" s="28" t="str">
        <f t="shared" si="0"/>
        <v/>
      </c>
      <c r="J4" s="23"/>
      <c r="K4" s="17"/>
      <c r="L4" s="116"/>
      <c r="M4" s="15" t="s">
        <v>3</v>
      </c>
      <c r="N4" s="9" t="str">
        <f t="shared" ref="N4:S4" si="1">IF(COUNTA(N14)=0,"",N14)</f>
        <v/>
      </c>
      <c r="O4" s="9" t="str">
        <f t="shared" si="1"/>
        <v/>
      </c>
      <c r="P4" s="9" t="str">
        <f t="shared" si="1"/>
        <v/>
      </c>
      <c r="Q4" s="9" t="str">
        <f t="shared" si="1"/>
        <v/>
      </c>
      <c r="R4" s="9" t="str">
        <f t="shared" si="1"/>
        <v/>
      </c>
      <c r="S4" s="28" t="str">
        <f t="shared" si="1"/>
        <v/>
      </c>
      <c r="T4" s="23"/>
      <c r="U4" s="17"/>
      <c r="V4" s="116"/>
      <c r="W4" s="15" t="s">
        <v>3</v>
      </c>
      <c r="X4" s="9" t="str">
        <f t="shared" ref="X4:AC4" si="2">IF(COUNTA(X14)=0,"",X14)</f>
        <v/>
      </c>
      <c r="Y4" s="9" t="str">
        <f t="shared" si="2"/>
        <v/>
      </c>
      <c r="Z4" s="9" t="str">
        <f t="shared" si="2"/>
        <v/>
      </c>
      <c r="AA4" s="9" t="str">
        <f t="shared" si="2"/>
        <v/>
      </c>
      <c r="AB4" s="9" t="str">
        <f t="shared" si="2"/>
        <v/>
      </c>
      <c r="AC4" s="28" t="str">
        <f t="shared" si="2"/>
        <v/>
      </c>
      <c r="AD4" s="23"/>
      <c r="AE4" s="17"/>
      <c r="AF4" s="116"/>
      <c r="AG4" s="191" t="s">
        <v>3</v>
      </c>
      <c r="AH4" s="9" t="str">
        <f t="shared" ref="AH4:AM4" si="3">IF(COUNTA(AH14)=0,"",AH14)</f>
        <v/>
      </c>
      <c r="AI4" s="9" t="str">
        <f t="shared" si="3"/>
        <v/>
      </c>
      <c r="AJ4" s="9">
        <f t="shared" si="3"/>
        <v>0</v>
      </c>
      <c r="AK4" s="9" t="str">
        <f t="shared" si="3"/>
        <v/>
      </c>
      <c r="AL4" s="9" t="str">
        <f t="shared" si="3"/>
        <v/>
      </c>
      <c r="AM4" s="28" t="str">
        <f t="shared" si="3"/>
        <v/>
      </c>
      <c r="AN4" s="190"/>
      <c r="AO4" s="17"/>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406" t="str">
        <f ca="true">IF(ISBLANK('Data Summary'!A7),"",'Data Summary'!A7)</f>
        <v>KEN_2013_SACMEQ</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6"/>
      <c r="AG5" s="191" t="s">
        <v>0</v>
      </c>
      <c r="AH5" s="9" t="str">
        <f>IF((COUNTA(AH15:AH26)=0)+(COUNTA(AH14)=0),"",100-AH14-SUMPRODUCT(AG15:AG26,AH15:AH26))</f>
        <v/>
      </c>
      <c r="AI5" s="9" t="str">
        <f>IF((COUNTA(AI15:AI26)=0)+(COUNTA(AI14)=0),"",100-AI14-SUMPRODUCT(AG15:AG26,AI15:AI26))</f>
        <v/>
      </c>
      <c r="AJ5" s="9">
        <f>IF((COUNTA(AJ15:AJ26)=0)+(COUNTA(AJ14)=0),"",100-AJ14-SUMPRODUCT(AG15:AG26,AJ15:AJ26))</f>
        <v>4.3478199999999987</v>
      </c>
      <c r="AK5" s="9" t="str">
        <f>IF((COUNTA(AK15:AK26)=0)+(COUNTA(AK14)=0),"",100-AK14-SUMPRODUCT(AG15:AG26,AK15:AK26))</f>
        <v/>
      </c>
      <c r="AL5" s="9" t="str">
        <f>IF((COUNTA(AL15:AL26)=0)+(COUNTA(AL14)=0),"",100-AL14-SUMPRODUCT(AG15:AG26,AL15:AL26))</f>
        <v/>
      </c>
      <c r="AM5" s="28" t="str">
        <f>IF((COUNTA(AM15:AM26)=0)+(COUNTA(AM14)=0),"",100-AM14-SUMPRODUCT(AG15:AG26,AM15:AM26))</f>
        <v/>
      </c>
      <c r="AN5" s="190"/>
      <c r="AO5" s="17"/>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406" t="str">
        <f ca="true">IF(ISBLANK('Data Summary'!A8),"",'Data Summary'!A8)</f>
        <v>KEN_2014_EMIS</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6"/>
      <c r="AG6" s="191" t="s">
        <v>19</v>
      </c>
      <c r="AH6" s="9" t="str">
        <f>IF(COUNTA(AH15:AH26)=0,"",SUMPRODUCT(AH15:AH26,AG15:AG26))</f>
        <v/>
      </c>
      <c r="AI6" s="9" t="str">
        <f>IF(COUNTA(AI15:AI26)=0,"",SUMPRODUCT(AI15:AI26,AG15:AG26))</f>
        <v/>
      </c>
      <c r="AJ6" s="9">
        <f>IF(COUNTA(AJ15:AJ26)=0,"",SUMPRODUCT(AJ15:AJ26,AG15:AG26))</f>
        <v>95.652180000000001</v>
      </c>
      <c r="AK6" s="9" t="str">
        <f>IF(COUNTA(AK15:AK26)=0,"",SUMPRODUCT(AK15:AK26,AG15:AG26))</f>
        <v/>
      </c>
      <c r="AL6" s="9" t="str">
        <f>IF(COUNTA(AL15:AL26)=0,"",SUMPRODUCT(AL15:AL26,AG15:AG26))</f>
        <v/>
      </c>
      <c r="AM6" s="28" t="str">
        <f>IF(COUNTA(AM15:AM26)=0,"",SUMPRODUCT(AM15:AM26,AG15:AG26))</f>
        <v/>
      </c>
      <c r="AN6" s="190"/>
      <c r="AO6" s="17"/>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406" t="str">
        <f ca="true">IF(ISBLANK('Data Summary'!A9),"",'Data Summary'!A9)</f>
        <v>KEN_2017_WV</v>
      </c>
      <c r="B7" s="116" t="s">
        <v>170</v>
      </c>
      <c r="C7" s="45" t="s">
        <v>53</v>
      </c>
      <c r="D7" s="19">
        <v>92.2</v>
      </c>
      <c r="E7" s="19">
        <f>88/99*100</f>
        <v>88.888888888888886</v>
      </c>
      <c r="F7" s="19">
        <f>191/207*100</f>
        <v>92.270531400966178</v>
      </c>
      <c r="G7" s="19"/>
      <c r="H7" s="19"/>
      <c r="I7" s="76"/>
      <c r="J7" s="23"/>
      <c r="K7" s="17"/>
      <c r="L7" s="116"/>
      <c r="M7" s="45" t="s">
        <v>53</v>
      </c>
      <c r="N7" s="19"/>
      <c r="O7" s="19"/>
      <c r="P7" s="19"/>
      <c r="Q7" s="19"/>
      <c r="R7" s="19"/>
      <c r="S7" s="76"/>
      <c r="T7" s="23"/>
      <c r="U7" s="17"/>
      <c r="V7" s="116"/>
      <c r="W7" s="45" t="s">
        <v>53</v>
      </c>
      <c r="X7" s="19"/>
      <c r="Y7" s="19"/>
      <c r="Z7" s="19"/>
      <c r="AA7" s="19"/>
      <c r="AB7" s="19"/>
      <c r="AC7" s="76"/>
      <c r="AD7" s="23"/>
      <c r="AE7" s="17"/>
      <c r="AF7" s="116"/>
      <c r="AG7" s="192" t="s">
        <v>53</v>
      </c>
      <c r="AH7" s="195"/>
      <c r="AI7" s="195"/>
      <c r="AJ7" s="195">
        <v>52.173909999999999</v>
      </c>
      <c r="AK7" s="195"/>
      <c r="AL7" s="195"/>
      <c r="AM7" s="76"/>
      <c r="AN7" s="190"/>
      <c r="AO7" s="17"/>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407" t="str">
        <f ca="true">IF(ISBLANK('Data Summary'!A10),"",'Data Summary'!A10)</f>
        <v/>
      </c>
      <c r="B8" s="116" t="s">
        <v>171</v>
      </c>
      <c r="C8" s="45" t="s">
        <v>58</v>
      </c>
      <c r="D8" s="19">
        <v>97.7</v>
      </c>
      <c r="E8" s="19">
        <f>91/95*100</f>
        <v>95.78947368421052</v>
      </c>
      <c r="F8" s="19">
        <f>203/206*100</f>
        <v>98.543689320388353</v>
      </c>
      <c r="G8" s="19"/>
      <c r="H8" s="19"/>
      <c r="I8" s="76"/>
      <c r="J8" s="23"/>
      <c r="K8" s="17"/>
      <c r="L8" s="116"/>
      <c r="M8" s="45" t="s">
        <v>58</v>
      </c>
      <c r="N8" s="19"/>
      <c r="O8" s="19"/>
      <c r="P8" s="19"/>
      <c r="Q8" s="19"/>
      <c r="R8" s="19"/>
      <c r="S8" s="76"/>
      <c r="T8" s="23"/>
      <c r="U8" s="17"/>
      <c r="V8" s="116"/>
      <c r="W8" s="45" t="s">
        <v>58</v>
      </c>
      <c r="X8" s="19"/>
      <c r="Y8" s="19"/>
      <c r="Z8" s="19"/>
      <c r="AA8" s="19"/>
      <c r="AB8" s="19"/>
      <c r="AC8" s="76"/>
      <c r="AD8" s="23"/>
      <c r="AE8" s="17"/>
      <c r="AF8" s="116"/>
      <c r="AG8" s="192" t="s">
        <v>58</v>
      </c>
      <c r="AH8" s="44"/>
      <c r="AI8" s="195"/>
      <c r="AJ8" s="195">
        <v>100</v>
      </c>
      <c r="AK8" s="195"/>
      <c r="AL8" s="195"/>
      <c r="AM8" s="76"/>
      <c r="AN8" s="190"/>
      <c r="AO8" s="17"/>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407" t="str">
        <f ca="true">IF(ISBLANK('Data Summary'!A11),"",'Data Summary'!A11)</f>
        <v/>
      </c>
      <c r="B9" s="116"/>
      <c r="C9" s="45" t="s">
        <v>109</v>
      </c>
      <c r="D9" s="19"/>
      <c r="E9" s="19"/>
      <c r="F9" s="19"/>
      <c r="G9" s="19"/>
      <c r="H9" s="19"/>
      <c r="I9" s="76"/>
      <c r="J9" s="23"/>
      <c r="K9" s="17"/>
      <c r="L9" s="116"/>
      <c r="M9" s="45" t="s">
        <v>109</v>
      </c>
      <c r="N9" s="19"/>
      <c r="O9" s="19"/>
      <c r="P9" s="19"/>
      <c r="Q9" s="19"/>
      <c r="R9" s="19"/>
      <c r="S9" s="76"/>
      <c r="T9" s="23"/>
      <c r="U9" s="17"/>
      <c r="V9" s="116"/>
      <c r="W9" s="45" t="s">
        <v>109</v>
      </c>
      <c r="X9" s="19"/>
      <c r="Y9" s="19"/>
      <c r="Z9" s="19"/>
      <c r="AA9" s="19"/>
      <c r="AB9" s="19"/>
      <c r="AC9" s="76"/>
      <c r="AD9" s="23"/>
      <c r="AE9" s="17"/>
      <c r="AF9" s="116"/>
      <c r="AG9" s="192" t="s">
        <v>109</v>
      </c>
      <c r="AH9" s="195"/>
      <c r="AI9" s="195"/>
      <c r="AJ9" s="195">
        <v>52.173909999999999</v>
      </c>
      <c r="AK9" s="195"/>
      <c r="AL9" s="195"/>
      <c r="AM9" s="76"/>
      <c r="AN9" s="190"/>
      <c r="AO9" s="17"/>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4" customFormat="true" x14ac:dyDescent="0.25">
      <c r="A10" s="407" t="str">
        <f ca="true">IF(ISBLANK('Data Summary'!A12),"",'Data Summary'!A12)</f>
        <v/>
      </c>
      <c r="B10" s="116"/>
      <c r="C10" s="64" t="s">
        <v>21</v>
      </c>
      <c r="D10" s="77"/>
      <c r="E10" s="19"/>
      <c r="F10" s="19"/>
      <c r="G10" s="19"/>
      <c r="H10" s="7"/>
      <c r="I10" s="25"/>
      <c r="J10" s="23"/>
      <c r="K10" s="17"/>
      <c r="L10" s="116"/>
      <c r="M10" s="64" t="s">
        <v>21</v>
      </c>
      <c r="N10" s="77"/>
      <c r="O10" s="19"/>
      <c r="P10" s="19"/>
      <c r="Q10" s="19"/>
      <c r="R10" s="7"/>
      <c r="S10" s="25"/>
      <c r="T10" s="23"/>
      <c r="U10" s="17"/>
      <c r="V10" s="116"/>
      <c r="W10" s="64" t="s">
        <v>21</v>
      </c>
      <c r="X10" s="77"/>
      <c r="Y10" s="19"/>
      <c r="Z10" s="19"/>
      <c r="AA10" s="19"/>
      <c r="AB10" s="7"/>
      <c r="AC10" s="25"/>
      <c r="AD10" s="23"/>
      <c r="AE10" s="17"/>
      <c r="AF10" s="116"/>
      <c r="AG10" s="193" t="s">
        <v>21</v>
      </c>
      <c r="AH10" s="195"/>
      <c r="AI10" s="195"/>
      <c r="AJ10" s="195">
        <v>50</v>
      </c>
      <c r="AK10" s="195"/>
      <c r="AL10" s="195"/>
      <c r="AM10" s="76"/>
      <c r="AN10" s="190"/>
      <c r="AO10" s="17"/>
      <c r="AP10" s="124"/>
      <c r="AZ10" s="124"/>
      <c r="BJ10" s="124"/>
      <c r="BK10" s="124"/>
      <c r="BL10" s="141"/>
      <c r="BM10" s="141"/>
      <c r="BN10" s="141"/>
      <c r="BO10" s="141"/>
      <c r="BP10" s="141"/>
      <c r="BQ10" s="141"/>
      <c r="BT10" s="124"/>
      <c r="CD10" s="124"/>
      <c r="CN10" s="124"/>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x14ac:dyDescent="0.25">
      <c r="A11" s="407" t="str">
        <f ca="true">IF(ISBLANK('Data Summary'!A13),"",'Data Summary'!A13)</f>
        <v/>
      </c>
      <c r="B11" s="116"/>
      <c r="C11" s="64" t="s">
        <v>29</v>
      </c>
      <c r="D11" s="19"/>
      <c r="E11" s="7"/>
      <c r="F11" s="7"/>
      <c r="G11" s="7"/>
      <c r="H11" s="7"/>
      <c r="I11" s="25"/>
      <c r="J11" s="23"/>
      <c r="K11" s="17"/>
      <c r="L11" s="116"/>
      <c r="M11" s="64" t="s">
        <v>29</v>
      </c>
      <c r="N11" s="19"/>
      <c r="O11" s="7"/>
      <c r="P11" s="7"/>
      <c r="Q11" s="7"/>
      <c r="R11" s="7"/>
      <c r="S11" s="25"/>
      <c r="T11" s="23"/>
      <c r="U11" s="17"/>
      <c r="V11" s="116"/>
      <c r="W11" s="64" t="s">
        <v>29</v>
      </c>
      <c r="X11" s="19"/>
      <c r="Y11" s="7"/>
      <c r="Z11" s="7"/>
      <c r="AA11" s="7"/>
      <c r="AB11" s="7"/>
      <c r="AC11" s="25"/>
      <c r="AD11" s="23"/>
      <c r="AE11" s="17"/>
      <c r="AF11" s="116"/>
      <c r="AG11" s="193" t="s">
        <v>29</v>
      </c>
      <c r="AH11" s="195"/>
      <c r="AI11" s="194"/>
      <c r="AJ11" s="194">
        <v>95.652169999999998</v>
      </c>
      <c r="AK11" s="194"/>
      <c r="AL11" s="194"/>
      <c r="AM11" s="25"/>
      <c r="AN11" s="190"/>
      <c r="AO11" s="17"/>
      <c r="AP11" s="124"/>
      <c r="AZ11" s="124"/>
      <c r="BJ11" s="124"/>
      <c r="BK11" s="124"/>
      <c r="BL11" s="141"/>
      <c r="BM11" s="141"/>
      <c r="BN11" s="141"/>
      <c r="BO11" s="141"/>
      <c r="BP11" s="141"/>
      <c r="BQ11" s="141"/>
      <c r="BT11" s="124"/>
      <c r="CD11" s="124"/>
      <c r="CN11" s="124"/>
      <c r="CX11" s="124"/>
      <c r="DH11" s="124"/>
      <c r="DR11" s="124"/>
      <c r="EB11" s="124"/>
      <c r="EL11" s="124"/>
      <c r="EV11" s="124"/>
      <c r="FF11" s="124"/>
      <c r="FP11" s="124"/>
      <c r="FZ11" s="124"/>
      <c r="GJ11" s="124"/>
      <c r="GT11" s="124"/>
      <c r="HD11" s="124"/>
      <c r="HN11" s="124"/>
      <c r="HX11" s="124"/>
      <c r="IH11" s="124"/>
    </row>
    <row xmlns:x14ac="http://schemas.microsoft.com/office/spreadsheetml/2009/9/ac" r="12" s="1" customFormat="true" ht="15.75" customHeight="true" x14ac:dyDescent="0.2">
      <c r="A12" s="407" t="str">
        <f ca="true">IF(ISBLANK('Data Summary'!A14),"",'Data Summary'!A14)</f>
        <v/>
      </c>
      <c r="B12" s="116"/>
      <c r="C12" s="64" t="s">
        <v>182</v>
      </c>
      <c r="D12" s="19"/>
      <c r="E12" s="19"/>
      <c r="F12" s="19"/>
      <c r="G12" s="19"/>
      <c r="H12" s="19"/>
      <c r="I12" s="76"/>
      <c r="J12" s="23"/>
      <c r="K12" s="17"/>
      <c r="L12" s="116"/>
      <c r="M12" s="64" t="s">
        <v>182</v>
      </c>
      <c r="N12" s="19"/>
      <c r="O12" s="19"/>
      <c r="P12" s="19"/>
      <c r="Q12" s="19"/>
      <c r="R12" s="19"/>
      <c r="S12" s="76"/>
      <c r="T12" s="23"/>
      <c r="U12" s="17"/>
      <c r="V12" s="116"/>
      <c r="W12" s="64" t="s">
        <v>182</v>
      </c>
      <c r="X12" s="19"/>
      <c r="Y12" s="19"/>
      <c r="Z12" s="19"/>
      <c r="AA12" s="19"/>
      <c r="AB12" s="19"/>
      <c r="AC12" s="76"/>
      <c r="AD12" s="23"/>
      <c r="AE12" s="17"/>
      <c r="AF12" s="116"/>
      <c r="AG12" s="193" t="s">
        <v>182</v>
      </c>
      <c r="AH12" s="195"/>
      <c r="AI12" s="195"/>
      <c r="AJ12" s="195">
        <v>50</v>
      </c>
      <c r="AK12" s="195"/>
      <c r="AL12" s="195"/>
      <c r="AM12" s="76"/>
      <c r="AN12" s="190"/>
      <c r="AO12" s="17"/>
      <c r="AP12" s="125"/>
      <c r="AZ12" s="125"/>
      <c r="BJ12" s="125"/>
      <c r="BK12" s="125"/>
      <c r="BL12" s="146"/>
      <c r="BM12" s="146"/>
      <c r="BN12" s="146"/>
      <c r="BO12" s="146"/>
      <c r="BP12" s="146"/>
      <c r="BQ12" s="146"/>
      <c r="BT12" s="125"/>
      <c r="CD12" s="125"/>
      <c r="CN12" s="125"/>
      <c r="CX12" s="125"/>
      <c r="DH12" s="125"/>
      <c r="DR12" s="125"/>
      <c r="EB12" s="125"/>
      <c r="EL12" s="125"/>
      <c r="EV12" s="125"/>
      <c r="FF12" s="125"/>
      <c r="FP12" s="125"/>
      <c r="FZ12" s="125"/>
      <c r="GJ12" s="125"/>
      <c r="GT12" s="125"/>
      <c r="HD12" s="125"/>
      <c r="HN12" s="125"/>
      <c r="HX12" s="125"/>
      <c r="IH12" s="125"/>
    </row>
    <row xmlns:x14ac="http://schemas.microsoft.com/office/spreadsheetml/2009/9/ac" r="13" s="294" customFormat="true" ht="18" customHeight="true" x14ac:dyDescent="0.25">
      <c r="A13" s="407" t="str">
        <f ca="true">IF(ISBLANK('Data Summary'!A15),"",'Data Summary'!A15)</f>
        <v/>
      </c>
      <c r="B13" s="282" t="s">
        <v>57</v>
      </c>
      <c r="C13" s="288" t="s">
        <v>27</v>
      </c>
      <c r="D13" s="289"/>
      <c r="E13" s="289"/>
      <c r="F13" s="289"/>
      <c r="G13" s="290"/>
      <c r="H13" s="290"/>
      <c r="I13" s="291"/>
      <c r="J13" s="270"/>
      <c r="K13" s="287"/>
      <c r="L13" s="282" t="s">
        <v>57</v>
      </c>
      <c r="M13" s="288" t="s">
        <v>27</v>
      </c>
      <c r="N13" s="289"/>
      <c r="O13" s="289"/>
      <c r="P13" s="289"/>
      <c r="Q13" s="290"/>
      <c r="R13" s="290"/>
      <c r="S13" s="291"/>
      <c r="T13" s="270"/>
      <c r="U13" s="287"/>
      <c r="V13" s="282" t="s">
        <v>57</v>
      </c>
      <c r="W13" s="288" t="s">
        <v>27</v>
      </c>
      <c r="X13" s="289"/>
      <c r="Y13" s="289"/>
      <c r="Z13" s="289"/>
      <c r="AA13" s="290"/>
      <c r="AB13" s="290"/>
      <c r="AC13" s="291"/>
      <c r="AD13" s="270"/>
      <c r="AE13" s="287"/>
      <c r="AF13" s="282" t="s">
        <v>57</v>
      </c>
      <c r="AG13" s="288" t="s">
        <v>27</v>
      </c>
      <c r="AH13" s="292"/>
      <c r="AI13" s="292"/>
      <c r="AJ13" s="292"/>
      <c r="AK13" s="290"/>
      <c r="AL13" s="290"/>
      <c r="AM13" s="291"/>
      <c r="AN13" s="271"/>
      <c r="AO13" s="287"/>
      <c r="AP13" s="293"/>
      <c r="AZ13" s="293"/>
      <c r="BJ13" s="293"/>
      <c r="BK13" s="293"/>
      <c r="BL13" s="295"/>
      <c r="BM13" s="295"/>
      <c r="BN13" s="295"/>
      <c r="BO13" s="295"/>
      <c r="BP13" s="295"/>
      <c r="BQ13" s="295"/>
      <c r="BT13" s="293"/>
      <c r="CD13" s="293"/>
      <c r="CN13" s="293"/>
      <c r="CX13" s="293"/>
      <c r="DH13" s="293"/>
      <c r="DR13" s="293"/>
      <c r="EB13" s="293"/>
      <c r="EL13" s="293"/>
      <c r="EV13" s="293"/>
      <c r="FF13" s="293"/>
      <c r="FP13" s="293"/>
      <c r="FZ13" s="293"/>
      <c r="GJ13" s="293"/>
      <c r="GT13" s="293"/>
      <c r="HD13" s="293"/>
      <c r="HN13" s="293"/>
      <c r="HX13" s="293"/>
      <c r="IH13" s="293"/>
    </row>
    <row xmlns:x14ac="http://schemas.microsoft.com/office/spreadsheetml/2009/9/ac" r="14" x14ac:dyDescent="0.25">
      <c r="A14" s="407" t="str">
        <f ca="true">IF(ISBLANK('Data Summary'!A16),"",'Data Summary'!A16)</f>
        <v/>
      </c>
      <c r="B14" s="117" t="s">
        <v>30</v>
      </c>
      <c r="C14" s="20">
        <v>0</v>
      </c>
      <c r="D14" s="77">
        <v>4.7000000000000028</v>
      </c>
      <c r="E14" s="44">
        <v>7.7000000000000028</v>
      </c>
      <c r="F14" s="44">
        <v>3.5999999999999943</v>
      </c>
      <c r="G14" s="7"/>
      <c r="H14" s="7"/>
      <c r="I14" s="25"/>
      <c r="J14" s="11"/>
      <c r="K14" s="16"/>
      <c r="L14" s="117" t="s">
        <v>30</v>
      </c>
      <c r="M14" s="20">
        <v>0</v>
      </c>
      <c r="N14" s="77"/>
      <c r="O14" s="44"/>
      <c r="P14" s="44"/>
      <c r="Q14" s="7"/>
      <c r="R14" s="7"/>
      <c r="S14" s="25"/>
      <c r="T14" s="11"/>
      <c r="U14" s="16"/>
      <c r="V14" s="117" t="s">
        <v>30</v>
      </c>
      <c r="W14" s="20">
        <v>0</v>
      </c>
      <c r="X14" s="77"/>
      <c r="Y14" s="44"/>
      <c r="Z14" s="44"/>
      <c r="AA14" s="7"/>
      <c r="AB14" s="7"/>
      <c r="AC14" s="25"/>
      <c r="AD14" s="11"/>
      <c r="AE14" s="16"/>
      <c r="AF14" s="117" t="s">
        <v>30</v>
      </c>
      <c r="AG14" s="20">
        <v>0</v>
      </c>
      <c r="AH14" s="44"/>
      <c r="AI14" s="44"/>
      <c r="AJ14" s="44">
        <v>0</v>
      </c>
      <c r="AK14" s="194"/>
      <c r="AL14" s="194"/>
      <c r="AM14" s="25"/>
      <c r="AN14" s="189"/>
      <c r="AO14" s="16"/>
      <c r="BK14" s="143"/>
      <c r="BL14" s="141"/>
      <c r="BM14" s="141"/>
      <c r="BN14" s="141"/>
      <c r="BO14" s="141"/>
      <c r="BP14" s="141"/>
      <c r="BQ14" s="141"/>
    </row>
    <row xmlns:x14ac="http://schemas.microsoft.com/office/spreadsheetml/2009/9/ac" r="15" s="2" customFormat="true" x14ac:dyDescent="0.25">
      <c r="A15" s="407" t="str">
        <f ca="true">IF(ISBLANK('Data Summary'!A17),"",'Data Summary'!A17)</f>
        <v/>
      </c>
      <c r="B15" s="117" t="s">
        <v>105</v>
      </c>
      <c r="C15" s="78">
        <v>0</v>
      </c>
      <c r="D15" s="44"/>
      <c r="E15" s="44"/>
      <c r="F15" s="44"/>
      <c r="G15" s="7"/>
      <c r="H15" s="7"/>
      <c r="I15" s="25"/>
      <c r="J15" s="11"/>
      <c r="K15" s="16"/>
      <c r="L15" s="117" t="s">
        <v>105</v>
      </c>
      <c r="M15" s="78">
        <v>0</v>
      </c>
      <c r="N15" s="44"/>
      <c r="O15" s="44"/>
      <c r="P15" s="44"/>
      <c r="Q15" s="7"/>
      <c r="R15" s="7"/>
      <c r="S15" s="25"/>
      <c r="T15" s="11"/>
      <c r="U15" s="16"/>
      <c r="V15" s="117" t="s">
        <v>105</v>
      </c>
      <c r="W15" s="78">
        <v>0</v>
      </c>
      <c r="X15" s="44"/>
      <c r="Y15" s="44"/>
      <c r="Z15" s="44"/>
      <c r="AA15" s="7"/>
      <c r="AB15" s="7"/>
      <c r="AC15" s="25"/>
      <c r="AD15" s="11"/>
      <c r="AE15" s="16"/>
      <c r="AF15" s="117" t="s">
        <v>105</v>
      </c>
      <c r="AG15" s="78">
        <v>0</v>
      </c>
      <c r="AH15" s="44"/>
      <c r="AI15" s="44"/>
      <c r="AJ15" s="44"/>
      <c r="AK15" s="194"/>
      <c r="AL15" s="194"/>
      <c r="AM15" s="25"/>
      <c r="AN15" s="189"/>
      <c r="AO15" s="16"/>
      <c r="AP15" s="127"/>
      <c r="AZ15" s="127"/>
      <c r="BJ15" s="127"/>
      <c r="BK15" s="144"/>
      <c r="BL15" s="147"/>
      <c r="BM15" s="147"/>
      <c r="BN15" s="147"/>
      <c r="BO15" s="147"/>
      <c r="BP15" s="147"/>
      <c r="BQ15" s="147"/>
      <c r="BT15" s="127"/>
      <c r="CD15" s="127"/>
      <c r="CN15" s="127"/>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407" t="str">
        <f ca="true">IF(ISBLANK('Data Summary'!A18),"",'Data Summary'!A18)</f>
        <v/>
      </c>
      <c r="B16" s="118"/>
      <c r="C16" s="21"/>
      <c r="D16" s="77"/>
      <c r="E16" s="44"/>
      <c r="F16" s="7"/>
      <c r="G16" s="7"/>
      <c r="H16" s="7"/>
      <c r="I16" s="25"/>
      <c r="J16" s="11"/>
      <c r="K16" s="16"/>
      <c r="L16" s="118"/>
      <c r="M16" s="21"/>
      <c r="N16" s="77"/>
      <c r="O16" s="44"/>
      <c r="P16" s="7"/>
      <c r="Q16" s="7"/>
      <c r="R16" s="7"/>
      <c r="S16" s="25"/>
      <c r="T16" s="11"/>
      <c r="U16" s="16"/>
      <c r="V16" s="118"/>
      <c r="W16" s="21"/>
      <c r="X16" s="77"/>
      <c r="Y16" s="44"/>
      <c r="Z16" s="7"/>
      <c r="AA16" s="7"/>
      <c r="AB16" s="7"/>
      <c r="AC16" s="25"/>
      <c r="AD16" s="11"/>
      <c r="AE16" s="16"/>
      <c r="AF16" s="118" t="s">
        <v>231</v>
      </c>
      <c r="AG16" s="21">
        <v>1</v>
      </c>
      <c r="AH16" s="44"/>
      <c r="AI16" s="44"/>
      <c r="AJ16" s="194">
        <v>0</v>
      </c>
      <c r="AK16" s="194"/>
      <c r="AL16" s="194"/>
      <c r="AM16" s="25"/>
      <c r="AN16" s="189"/>
      <c r="AO16" s="16"/>
      <c r="AP16" s="127"/>
      <c r="AZ16" s="127"/>
      <c r="BJ16" s="127"/>
      <c r="BK16" s="144"/>
      <c r="BL16" s="147"/>
      <c r="BM16" s="147"/>
      <c r="BN16" s="147"/>
      <c r="BO16" s="147"/>
      <c r="BP16" s="147"/>
      <c r="BQ16" s="147"/>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407"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c r="W17" s="22"/>
      <c r="X17" s="44"/>
      <c r="Y17" s="7"/>
      <c r="Z17" s="7"/>
      <c r="AA17" s="7"/>
      <c r="AB17" s="7"/>
      <c r="AC17" s="25"/>
      <c r="AD17" s="11"/>
      <c r="AE17" s="16"/>
      <c r="AF17" s="118" t="s">
        <v>232</v>
      </c>
      <c r="AG17" s="196">
        <v>1</v>
      </c>
      <c r="AH17" s="44"/>
      <c r="AI17" s="194"/>
      <c r="AJ17" s="194">
        <v>1.0869599999999999</v>
      </c>
      <c r="AK17" s="194"/>
      <c r="AL17" s="194"/>
      <c r="AM17" s="25"/>
      <c r="AN17" s="189"/>
      <c r="AO17" s="16"/>
      <c r="AP17" s="127"/>
      <c r="AZ17" s="127"/>
      <c r="BJ17" s="127"/>
      <c r="BK17" s="144"/>
      <c r="BL17" s="147"/>
      <c r="BM17" s="147"/>
      <c r="BN17" s="147"/>
      <c r="BO17" s="147"/>
      <c r="BP17" s="147"/>
      <c r="BQ17" s="147"/>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407"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c r="W18" s="22"/>
      <c r="X18" s="7"/>
      <c r="Y18" s="7"/>
      <c r="Z18" s="7"/>
      <c r="AA18" s="7"/>
      <c r="AB18" s="7"/>
      <c r="AC18" s="25"/>
      <c r="AD18" s="11"/>
      <c r="AE18" s="16"/>
      <c r="AF18" s="118" t="s">
        <v>233</v>
      </c>
      <c r="AG18" s="196">
        <v>1</v>
      </c>
      <c r="AH18" s="194"/>
      <c r="AI18" s="194"/>
      <c r="AJ18" s="194">
        <v>0</v>
      </c>
      <c r="AK18" s="194"/>
      <c r="AL18" s="194"/>
      <c r="AM18" s="25"/>
      <c r="AN18" s="189"/>
      <c r="AO18" s="16"/>
      <c r="AP18" s="127"/>
      <c r="AZ18" s="127"/>
      <c r="BJ18" s="127"/>
      <c r="BK18" s="144"/>
      <c r="BL18" s="147"/>
      <c r="BM18" s="147"/>
      <c r="BN18" s="147"/>
      <c r="BO18" s="147"/>
      <c r="BP18" s="147"/>
      <c r="BQ18" s="147"/>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407"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c r="W19" s="22"/>
      <c r="X19" s="7"/>
      <c r="Y19" s="7"/>
      <c r="Z19" s="66"/>
      <c r="AA19" s="7"/>
      <c r="AB19" s="7"/>
      <c r="AC19" s="25"/>
      <c r="AD19" s="11"/>
      <c r="AE19" s="16"/>
      <c r="AF19" s="118" t="s">
        <v>234</v>
      </c>
      <c r="AG19" s="196">
        <v>1</v>
      </c>
      <c r="AH19" s="194"/>
      <c r="AI19" s="194"/>
      <c r="AJ19" s="194">
        <v>33.695650000000001</v>
      </c>
      <c r="AK19" s="194"/>
      <c r="AL19" s="194"/>
      <c r="AM19" s="25"/>
      <c r="AN19" s="189"/>
      <c r="AO19" s="16"/>
      <c r="AP19" s="127"/>
      <c r="AZ19" s="127"/>
      <c r="BJ19" s="127"/>
      <c r="BK19" s="144"/>
      <c r="BL19" s="147"/>
      <c r="BM19" s="147"/>
      <c r="BN19" s="147"/>
      <c r="BO19" s="147"/>
      <c r="BP19" s="147"/>
      <c r="BQ19" s="147"/>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407"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c r="W20" s="21"/>
      <c r="X20" s="7"/>
      <c r="Y20" s="66"/>
      <c r="Z20" s="66"/>
      <c r="AA20" s="7"/>
      <c r="AB20" s="7"/>
      <c r="AC20" s="25"/>
      <c r="AD20" s="11"/>
      <c r="AE20" s="16"/>
      <c r="AF20" s="118" t="s">
        <v>235</v>
      </c>
      <c r="AG20" s="21">
        <v>1</v>
      </c>
      <c r="AH20" s="194"/>
      <c r="AI20" s="66"/>
      <c r="AJ20" s="194">
        <v>60.869570000000003</v>
      </c>
      <c r="AK20" s="194"/>
      <c r="AL20" s="194"/>
      <c r="AM20" s="25"/>
      <c r="AN20" s="189"/>
      <c r="AO20" s="16"/>
      <c r="AP20" s="127"/>
      <c r="AZ20" s="127"/>
      <c r="BJ20" s="127"/>
      <c r="BK20" s="144"/>
      <c r="BL20" s="147"/>
      <c r="BM20" s="147"/>
      <c r="BN20" s="147"/>
      <c r="BO20" s="147"/>
      <c r="BP20" s="147"/>
      <c r="BQ20" s="147"/>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407"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t="s">
        <v>236</v>
      </c>
      <c r="AG21" s="21">
        <v>0</v>
      </c>
      <c r="AH21" s="66"/>
      <c r="AI21" s="66"/>
      <c r="AJ21" s="194">
        <v>3.2608700000000002</v>
      </c>
      <c r="AK21" s="66"/>
      <c r="AL21" s="66"/>
      <c r="AM21" s="67"/>
      <c r="AN21" s="189"/>
      <c r="AO21" s="16"/>
      <c r="AP21" s="127"/>
      <c r="AZ21" s="127"/>
      <c r="BJ21" s="127"/>
      <c r="BK21" s="144"/>
      <c r="BL21" s="147"/>
      <c r="BM21" s="147"/>
      <c r="BN21" s="147"/>
      <c r="BO21" s="147"/>
      <c r="BP21" s="147"/>
      <c r="BQ21" s="147"/>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407"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t="s">
        <v>237</v>
      </c>
      <c r="AG22" s="21">
        <v>1</v>
      </c>
      <c r="AH22" s="66"/>
      <c r="AI22" s="66"/>
      <c r="AJ22" s="194">
        <v>0</v>
      </c>
      <c r="AK22" s="66"/>
      <c r="AL22" s="66"/>
      <c r="AM22" s="67"/>
      <c r="AN22" s="189"/>
      <c r="AO22" s="16"/>
      <c r="AP22" s="127"/>
      <c r="AZ22" s="127"/>
      <c r="BJ22" s="127"/>
      <c r="BK22" s="144"/>
      <c r="BL22" s="147"/>
      <c r="BM22" s="147"/>
      <c r="BN22" s="147"/>
      <c r="BO22" s="147"/>
      <c r="BP22" s="147"/>
      <c r="BQ22" s="147"/>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407"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t="s">
        <v>238</v>
      </c>
      <c r="AG23" s="21">
        <v>0</v>
      </c>
      <c r="AH23" s="66"/>
      <c r="AI23" s="66"/>
      <c r="AJ23" s="194">
        <v>0</v>
      </c>
      <c r="AK23" s="66"/>
      <c r="AL23" s="66"/>
      <c r="AM23" s="67"/>
      <c r="AN23" s="189"/>
      <c r="AO23" s="16"/>
      <c r="AP23" s="127"/>
      <c r="AZ23" s="127"/>
      <c r="BJ23" s="127"/>
      <c r="BK23" s="144"/>
      <c r="BL23" s="147"/>
      <c r="BM23" s="147"/>
      <c r="BN23" s="147"/>
      <c r="BO23" s="147"/>
      <c r="BP23" s="147"/>
      <c r="BQ23" s="147"/>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407"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t="s">
        <v>239</v>
      </c>
      <c r="AG24" s="21">
        <v>0.5</v>
      </c>
      <c r="AH24" s="66"/>
      <c r="AI24" s="66"/>
      <c r="AJ24" s="194">
        <v>0</v>
      </c>
      <c r="AK24" s="66"/>
      <c r="AL24" s="66"/>
      <c r="AM24" s="67"/>
      <c r="AN24" s="189"/>
      <c r="AO24" s="16"/>
      <c r="AP24" s="127"/>
      <c r="AZ24" s="127"/>
      <c r="BJ24" s="127"/>
      <c r="BK24" s="144"/>
      <c r="BL24" s="147"/>
      <c r="BM24" s="147"/>
      <c r="BN24" s="147"/>
      <c r="BO24" s="147"/>
      <c r="BP24" s="147"/>
      <c r="BQ24" s="147"/>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407"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t="s">
        <v>229</v>
      </c>
      <c r="AG25" s="21">
        <v>0</v>
      </c>
      <c r="AH25" s="66"/>
      <c r="AI25" s="66"/>
      <c r="AJ25" s="194">
        <v>1.0869599999999999</v>
      </c>
      <c r="AK25" s="66"/>
      <c r="AL25" s="66"/>
      <c r="AM25" s="67"/>
      <c r="AN25" s="189"/>
      <c r="AO25" s="16"/>
      <c r="AP25" s="127"/>
      <c r="AZ25" s="127"/>
      <c r="BJ25" s="127"/>
      <c r="BK25" s="144"/>
      <c r="BL25" s="147"/>
      <c r="BM25" s="147"/>
      <c r="BN25" s="147"/>
      <c r="BO25" s="147"/>
      <c r="BP25" s="147"/>
      <c r="BQ25" s="147"/>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x14ac:dyDescent="0.25">
      <c r="A26" s="407"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18"/>
      <c r="AG26" s="204"/>
      <c r="AH26" s="6"/>
      <c r="AI26" s="6"/>
      <c r="AJ26" s="6"/>
      <c r="AK26" s="6"/>
      <c r="AL26" s="6"/>
      <c r="AM26" s="26"/>
      <c r="AN26" s="189"/>
      <c r="AO26" s="16"/>
      <c r="AP26" s="127"/>
      <c r="AZ26" s="127"/>
      <c r="BJ26" s="127"/>
      <c r="BK26" s="144"/>
      <c r="BL26" s="147"/>
      <c r="BM26" s="147"/>
      <c r="BN26" s="147"/>
      <c r="BO26" s="147"/>
      <c r="BP26" s="147"/>
      <c r="BQ26" s="147"/>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93" customHeight="true" x14ac:dyDescent="0.25">
      <c r="A27" s="407" t="str">
        <f ca="true">IF(ISBLANK('Data Summary'!A29),"",'Data Summary'!A29)</f>
        <v/>
      </c>
      <c r="B27" s="119" t="s">
        <v>12</v>
      </c>
      <c r="C27" s="588" t="s">
        <v>172</v>
      </c>
      <c r="D27" s="588"/>
      <c r="E27" s="588"/>
      <c r="F27" s="588"/>
      <c r="G27" s="588"/>
      <c r="H27" s="588"/>
      <c r="I27" s="589"/>
      <c r="J27" s="11"/>
      <c r="K27" s="16"/>
      <c r="L27" s="119" t="s">
        <v>12</v>
      </c>
      <c r="M27" s="588" t="s">
        <v>275</v>
      </c>
      <c r="N27" s="588"/>
      <c r="O27" s="588"/>
      <c r="P27" s="588"/>
      <c r="Q27" s="588"/>
      <c r="R27" s="588"/>
      <c r="S27" s="589"/>
      <c r="T27" s="11"/>
      <c r="U27" s="16"/>
      <c r="V27" s="119" t="s">
        <v>12</v>
      </c>
      <c r="W27" s="588" t="s">
        <v>173</v>
      </c>
      <c r="X27" s="588"/>
      <c r="Y27" s="588"/>
      <c r="Z27" s="588"/>
      <c r="AA27" s="588"/>
      <c r="AB27" s="588"/>
      <c r="AC27" s="589"/>
      <c r="AD27" s="11"/>
      <c r="AE27" s="16"/>
      <c r="AF27" s="119" t="s">
        <v>12</v>
      </c>
      <c r="AG27" s="594" t="s">
        <v>240</v>
      </c>
      <c r="AH27" s="594"/>
      <c r="AI27" s="594"/>
      <c r="AJ27" s="594"/>
      <c r="AK27" s="594"/>
      <c r="AL27" s="594"/>
      <c r="AM27" s="589"/>
      <c r="AN27" s="189"/>
      <c r="AO27" s="16"/>
      <c r="AP27" s="127"/>
      <c r="AZ27" s="127"/>
      <c r="BJ27" s="127"/>
      <c r="BK27" s="587"/>
      <c r="BL27" s="587"/>
      <c r="BM27" s="587"/>
      <c r="BN27" s="587"/>
      <c r="BO27" s="587"/>
      <c r="BP27" s="587"/>
      <c r="BQ27" s="587"/>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407" t="str">
        <f ca="true">IF(ISBLANK('Data Summary'!A30),"",'Data Summary'!A30)</f>
        <v/>
      </c>
      <c r="B28" s="119"/>
      <c r="C28" s="63" t="s">
        <v>120</v>
      </c>
      <c r="D28" s="51" t="s">
        <v>168</v>
      </c>
      <c r="E28" s="51" t="s">
        <v>168</v>
      </c>
      <c r="F28" s="51" t="s">
        <v>168</v>
      </c>
      <c r="G28" s="51"/>
      <c r="H28" s="51"/>
      <c r="I28" s="95"/>
      <c r="J28" s="11"/>
      <c r="K28" s="16"/>
      <c r="L28" s="119"/>
      <c r="M28" s="63" t="s">
        <v>120</v>
      </c>
      <c r="N28" s="51"/>
      <c r="O28" s="51"/>
      <c r="P28" s="51"/>
      <c r="Q28" s="51"/>
      <c r="R28" s="51"/>
      <c r="S28" s="95"/>
      <c r="T28" s="11"/>
      <c r="U28" s="16"/>
      <c r="V28" s="119"/>
      <c r="W28" s="63" t="s">
        <v>120</v>
      </c>
      <c r="X28" s="105"/>
      <c r="Y28" s="105"/>
      <c r="Z28" s="105"/>
      <c r="AA28" s="105"/>
      <c r="AB28" s="105"/>
      <c r="AC28" s="96"/>
      <c r="AD28" s="11"/>
      <c r="AE28" s="16"/>
      <c r="AF28" s="119"/>
      <c r="AG28" s="63" t="s">
        <v>120</v>
      </c>
      <c r="AH28" s="51"/>
      <c r="AI28" s="51"/>
      <c r="AJ28" s="51" t="s">
        <v>168</v>
      </c>
      <c r="AK28" s="51"/>
      <c r="AL28" s="51"/>
      <c r="AM28" s="95"/>
      <c r="AN28" s="189"/>
      <c r="AO28" s="16"/>
      <c r="AP28" s="127"/>
      <c r="AZ28" s="127"/>
      <c r="BJ28" s="127"/>
      <c r="BK28" s="127"/>
      <c r="BL28" s="144"/>
      <c r="BM28" s="144"/>
      <c r="BN28" s="144"/>
      <c r="BO28" s="144"/>
      <c r="BP28" s="144"/>
      <c r="BQ28" s="144"/>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s="2" customFormat="true" ht="15" customHeight="true" x14ac:dyDescent="0.25">
      <c r="A29" s="407" t="str">
        <f ca="true">IF(ISBLANK('Data Summary'!A31),"",'Data Summary'!A31)</f>
        <v/>
      </c>
      <c r="B29" s="119"/>
      <c r="C29" s="63" t="s">
        <v>102</v>
      </c>
      <c r="D29" s="51"/>
      <c r="E29" s="51"/>
      <c r="F29" s="51"/>
      <c r="G29" s="51"/>
      <c r="H29" s="51"/>
      <c r="I29" s="95"/>
      <c r="J29" s="11"/>
      <c r="K29" s="16"/>
      <c r="L29" s="119"/>
      <c r="M29" s="63" t="s">
        <v>102</v>
      </c>
      <c r="N29" s="51"/>
      <c r="O29" s="51"/>
      <c r="P29" s="51"/>
      <c r="Q29" s="51"/>
      <c r="R29" s="51"/>
      <c r="S29" s="95"/>
      <c r="T29" s="11"/>
      <c r="U29" s="16"/>
      <c r="V29" s="119"/>
      <c r="W29" s="63" t="s">
        <v>102</v>
      </c>
      <c r="X29" s="51"/>
      <c r="Y29" s="51"/>
      <c r="Z29" s="51"/>
      <c r="AA29" s="51"/>
      <c r="AB29" s="51"/>
      <c r="AC29" s="95"/>
      <c r="AD29" s="11"/>
      <c r="AE29" s="16"/>
      <c r="AF29" s="119"/>
      <c r="AG29" s="63" t="s">
        <v>102</v>
      </c>
      <c r="AH29" s="51"/>
      <c r="AI29" s="51"/>
      <c r="AJ29" s="51" t="s">
        <v>168</v>
      </c>
      <c r="AK29" s="51"/>
      <c r="AL29" s="51"/>
      <c r="AM29" s="95"/>
      <c r="AN29" s="189"/>
      <c r="AO29" s="16"/>
      <c r="AP29" s="127"/>
      <c r="AZ29" s="127"/>
      <c r="BJ29" s="127"/>
      <c r="BK29" s="127"/>
      <c r="BL29" s="144"/>
      <c r="BM29" s="144"/>
      <c r="BN29" s="144"/>
      <c r="BO29" s="144"/>
      <c r="BP29" s="144"/>
      <c r="BQ29" s="144"/>
      <c r="BT29" s="127"/>
      <c r="CD29" s="127"/>
      <c r="CN29" s="127"/>
      <c r="CX29" s="127"/>
      <c r="DH29" s="127"/>
      <c r="DR29" s="127"/>
      <c r="EB29" s="127"/>
      <c r="EL29" s="127"/>
      <c r="EV29" s="127"/>
      <c r="FF29" s="127"/>
      <c r="FP29" s="127"/>
      <c r="FZ29" s="127"/>
      <c r="GJ29" s="127"/>
      <c r="GT29" s="127"/>
      <c r="HD29" s="127"/>
      <c r="HN29" s="127"/>
      <c r="HX29" s="127"/>
      <c r="IH29" s="127"/>
    </row>
    <row xmlns:x14ac="http://schemas.microsoft.com/office/spreadsheetml/2009/9/ac" r="30" s="2" customFormat="true" ht="15" customHeight="true" x14ac:dyDescent="0.25">
      <c r="A30" s="407" t="str">
        <f ca="true">IF(ISBLANK('Data Summary'!A32),"",'Data Summary'!A32)</f>
        <v/>
      </c>
      <c r="B30" s="119"/>
      <c r="C30" s="63" t="s">
        <v>127</v>
      </c>
      <c r="D30" s="51"/>
      <c r="E30" s="51"/>
      <c r="F30" s="51"/>
      <c r="G30" s="51"/>
      <c r="H30" s="51"/>
      <c r="I30" s="95"/>
      <c r="J30" s="11"/>
      <c r="K30" s="16"/>
      <c r="L30" s="119"/>
      <c r="M30" s="63" t="s">
        <v>127</v>
      </c>
      <c r="N30" s="51"/>
      <c r="O30" s="51"/>
      <c r="P30" s="51"/>
      <c r="Q30" s="51"/>
      <c r="R30" s="51"/>
      <c r="S30" s="95"/>
      <c r="T30" s="11"/>
      <c r="U30" s="16"/>
      <c r="V30" s="119"/>
      <c r="W30" s="63" t="s">
        <v>127</v>
      </c>
      <c r="X30" s="51"/>
      <c r="Y30" s="51"/>
      <c r="Z30" s="51"/>
      <c r="AA30" s="51"/>
      <c r="AB30" s="51"/>
      <c r="AC30" s="95"/>
      <c r="AD30" s="11"/>
      <c r="AE30" s="16"/>
      <c r="AF30" s="119"/>
      <c r="AG30" s="63" t="s">
        <v>127</v>
      </c>
      <c r="AH30" s="51"/>
      <c r="AI30" s="51"/>
      <c r="AJ30" s="51" t="s">
        <v>168</v>
      </c>
      <c r="AK30" s="51"/>
      <c r="AL30" s="51"/>
      <c r="AM30" s="95"/>
      <c r="AN30" s="189"/>
      <c r="AO30" s="16"/>
      <c r="AP30" s="127"/>
      <c r="AZ30" s="127"/>
      <c r="BJ30" s="127"/>
      <c r="BK30" s="127"/>
      <c r="BL30" s="144"/>
      <c r="BM30" s="144"/>
      <c r="BN30" s="144"/>
      <c r="BO30" s="144"/>
      <c r="BP30" s="144"/>
      <c r="BQ30" s="144"/>
      <c r="BT30" s="127"/>
      <c r="CD30" s="127"/>
      <c r="CN30" s="127"/>
      <c r="CX30" s="127"/>
      <c r="DH30" s="127"/>
      <c r="DR30" s="127"/>
      <c r="EB30" s="127"/>
      <c r="EL30" s="127"/>
      <c r="EV30" s="127"/>
      <c r="FF30" s="127"/>
      <c r="FP30" s="127"/>
      <c r="FZ30" s="127"/>
      <c r="GJ30" s="127"/>
      <c r="GT30" s="127"/>
      <c r="HD30" s="127"/>
      <c r="HN30" s="127"/>
      <c r="HX30" s="127"/>
      <c r="IH30" s="127"/>
    </row>
    <row xmlns:x14ac="http://schemas.microsoft.com/office/spreadsheetml/2009/9/ac" r="31" ht="16.5" customHeight="true" x14ac:dyDescent="0.25">
      <c r="A31" s="407" t="str">
        <f ca="true">IF(ISBLANK('Data Summary'!A33),"",'Data Summary'!A33)</f>
        <v/>
      </c>
      <c r="B31" s="119"/>
      <c r="C31" s="63" t="s">
        <v>128</v>
      </c>
      <c r="D31" s="51"/>
      <c r="E31" s="51"/>
      <c r="F31" s="51"/>
      <c r="G31" s="51"/>
      <c r="H31" s="51"/>
      <c r="I31" s="95"/>
      <c r="J31" s="11"/>
      <c r="K31" s="16"/>
      <c r="L31" s="119"/>
      <c r="M31" s="63" t="s">
        <v>128</v>
      </c>
      <c r="N31" s="51"/>
      <c r="O31" s="51"/>
      <c r="P31" s="51"/>
      <c r="Q31" s="51"/>
      <c r="R31" s="51"/>
      <c r="S31" s="95"/>
      <c r="T31" s="11"/>
      <c r="U31" s="16"/>
      <c r="V31" s="119"/>
      <c r="W31" s="63" t="s">
        <v>128</v>
      </c>
      <c r="X31" s="51"/>
      <c r="Y31" s="51"/>
      <c r="Z31" s="51"/>
      <c r="AA31" s="51"/>
      <c r="AB31" s="51"/>
      <c r="AC31" s="95"/>
      <c r="AD31" s="11"/>
      <c r="AE31" s="16"/>
      <c r="AF31" s="119"/>
      <c r="AG31" s="63" t="s">
        <v>128</v>
      </c>
      <c r="AH31" s="51"/>
      <c r="AI31" s="51"/>
      <c r="AJ31" s="51" t="s">
        <v>168</v>
      </c>
      <c r="AK31" s="51"/>
      <c r="AL31" s="51"/>
      <c r="AM31" s="95"/>
      <c r="AN31" s="189"/>
      <c r="AO31" s="16"/>
      <c r="BL31" s="143"/>
      <c r="BM31" s="143"/>
      <c r="BN31" s="143"/>
      <c r="BO31" s="143"/>
      <c r="BP31" s="143"/>
      <c r="BQ31" s="143"/>
    </row>
    <row xmlns:x14ac="http://schemas.microsoft.com/office/spreadsheetml/2009/9/ac" r="32" ht="16.5" customHeight="true" x14ac:dyDescent="0.25">
      <c r="A32" s="407" t="str">
        <f ca="true">IF(ISBLANK('Data Summary'!A34),"",'Data Summary'!A34)</f>
        <v/>
      </c>
      <c r="B32" s="119"/>
      <c r="C32" s="63" t="s">
        <v>103</v>
      </c>
      <c r="D32" s="51"/>
      <c r="E32" s="51"/>
      <c r="F32" s="51"/>
      <c r="G32" s="51"/>
      <c r="H32" s="51"/>
      <c r="I32" s="95"/>
      <c r="J32" s="11"/>
      <c r="K32" s="16"/>
      <c r="L32" s="119"/>
      <c r="M32" s="63" t="s">
        <v>103</v>
      </c>
      <c r="N32" s="51"/>
      <c r="O32" s="51"/>
      <c r="P32" s="51"/>
      <c r="Q32" s="51"/>
      <c r="R32" s="51"/>
      <c r="S32" s="95"/>
      <c r="T32" s="11"/>
      <c r="U32" s="16"/>
      <c r="V32" s="119"/>
      <c r="W32" s="63" t="s">
        <v>103</v>
      </c>
      <c r="X32" s="51"/>
      <c r="Y32" s="51"/>
      <c r="Z32" s="51"/>
      <c r="AA32" s="51"/>
      <c r="AB32" s="51"/>
      <c r="AC32" s="95"/>
      <c r="AD32" s="11"/>
      <c r="AE32" s="16"/>
      <c r="AF32" s="119"/>
      <c r="AG32" s="63" t="s">
        <v>103</v>
      </c>
      <c r="AH32" s="51"/>
      <c r="AI32" s="51"/>
      <c r="AJ32" s="51" t="s">
        <v>168</v>
      </c>
      <c r="AK32" s="51"/>
      <c r="AL32" s="51"/>
      <c r="AM32" s="95"/>
      <c r="AN32" s="189"/>
      <c r="AO32" s="16"/>
      <c r="BL32" s="143"/>
      <c r="BM32" s="143"/>
      <c r="BN32" s="143"/>
      <c r="BO32" s="143"/>
      <c r="BP32" s="143"/>
      <c r="BQ32" s="143"/>
    </row>
    <row xmlns:x14ac="http://schemas.microsoft.com/office/spreadsheetml/2009/9/ac" r="33" ht="16.5" customHeight="true" x14ac:dyDescent="0.25">
      <c r="A33" s="407" t="str">
        <f ca="true">IF(ISBLANK('Data Summary'!A35),"",'Data Summary'!A35)</f>
        <v/>
      </c>
      <c r="B33" s="120"/>
      <c r="C33" s="12" t="s">
        <v>23</v>
      </c>
      <c r="D33" s="69"/>
      <c r="E33" s="69"/>
      <c r="F33" s="69"/>
      <c r="G33" s="70"/>
      <c r="H33" s="71"/>
      <c r="I33" s="72"/>
      <c r="J33" s="11"/>
      <c r="K33" s="16"/>
      <c r="L33" s="120"/>
      <c r="M33" s="12" t="s">
        <v>23</v>
      </c>
      <c r="N33" s="69"/>
      <c r="O33" s="69"/>
      <c r="P33" s="69"/>
      <c r="Q33" s="70"/>
      <c r="R33" s="71"/>
      <c r="S33" s="72"/>
      <c r="T33" s="11"/>
      <c r="U33" s="16"/>
      <c r="V33" s="120"/>
      <c r="W33" s="12" t="s">
        <v>23</v>
      </c>
      <c r="X33" s="69">
        <f>AB33+AC33</f>
        <v>38194</v>
      </c>
      <c r="Y33" s="69"/>
      <c r="Z33" s="69"/>
      <c r="AA33" s="70">
        <v>40211</v>
      </c>
      <c r="AB33" s="71">
        <v>29460</v>
      </c>
      <c r="AC33" s="72">
        <v>8734</v>
      </c>
      <c r="AD33" s="11"/>
      <c r="AE33" s="16"/>
      <c r="AF33" s="120"/>
      <c r="AG33" s="12" t="s">
        <v>23</v>
      </c>
      <c r="AH33" s="201"/>
      <c r="AI33" s="201"/>
      <c r="AJ33" s="201"/>
      <c r="AK33" s="202"/>
      <c r="AL33" s="203"/>
      <c r="AM33" s="72"/>
      <c r="AN33" s="189"/>
      <c r="AO33" s="16"/>
      <c r="BL33" s="143"/>
      <c r="BM33" s="143"/>
      <c r="BN33" s="143"/>
      <c r="BO33" s="143"/>
      <c r="BP33" s="143"/>
      <c r="BQ33" s="143"/>
    </row>
    <row xmlns:x14ac="http://schemas.microsoft.com/office/spreadsheetml/2009/9/ac" r="34" s="3" customFormat="true" ht="16.5" customHeight="true" thickBot="true" x14ac:dyDescent="0.3">
      <c r="A34" s="407" t="str">
        <f ca="true">IF(ISBLANK('Data Summary'!A36),"",'Data Summary'!A36)</f>
        <v/>
      </c>
      <c r="B34" s="121"/>
      <c r="C34" s="27" t="s">
        <v>20</v>
      </c>
      <c r="D34" s="74">
        <v>306</v>
      </c>
      <c r="E34" s="74">
        <v>99</v>
      </c>
      <c r="F34" s="74">
        <v>207</v>
      </c>
      <c r="G34" s="74"/>
      <c r="H34" s="74"/>
      <c r="I34" s="75"/>
      <c r="J34" s="24"/>
      <c r="K34" s="18"/>
      <c r="L34" s="121"/>
      <c r="M34" s="27" t="s">
        <v>20</v>
      </c>
      <c r="N34" s="74">
        <v>306</v>
      </c>
      <c r="O34" s="74">
        <v>99</v>
      </c>
      <c r="P34" s="74">
        <v>207</v>
      </c>
      <c r="Q34" s="74"/>
      <c r="R34" s="74"/>
      <c r="S34" s="75"/>
      <c r="T34" s="24"/>
      <c r="U34" s="18"/>
      <c r="V34" s="121"/>
      <c r="W34" s="27" t="s">
        <v>20</v>
      </c>
      <c r="X34" s="74">
        <f>AB34+AC34</f>
        <v>36987</v>
      </c>
      <c r="Y34" s="74"/>
      <c r="Z34" s="74"/>
      <c r="AA34" s="74">
        <v>28477</v>
      </c>
      <c r="AB34" s="74">
        <v>28362</v>
      </c>
      <c r="AC34" s="75">
        <v>8625</v>
      </c>
      <c r="AD34" s="24"/>
      <c r="AE34" s="18"/>
      <c r="AF34" s="121"/>
      <c r="AG34" s="27" t="s">
        <v>20</v>
      </c>
      <c r="AH34" s="74"/>
      <c r="AI34" s="74"/>
      <c r="AJ34" s="74">
        <v>92</v>
      </c>
      <c r="AK34" s="74"/>
      <c r="AL34" s="74"/>
      <c r="AM34" s="75"/>
      <c r="AN34" s="24"/>
      <c r="AO34" s="18"/>
      <c r="AP34" s="122"/>
      <c r="AZ34" s="122"/>
      <c r="BJ34" s="122"/>
      <c r="BK34" s="122"/>
      <c r="BL34" s="145"/>
      <c r="BM34" s="145"/>
      <c r="BN34" s="145"/>
      <c r="BO34" s="145"/>
      <c r="BP34" s="145"/>
      <c r="BQ34" s="145"/>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407"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07"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07"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07"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07"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07"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07"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07"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07"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07"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07"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07"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07"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07"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07"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07"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07"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07"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07"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07"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07"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07"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07"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07"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07"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07"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07"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07"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07"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07"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07"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07"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07"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07"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07"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07"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07"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07"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07"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07"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07"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07"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07"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07"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07"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07"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07"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07"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07"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07"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07"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07"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07"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07"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07"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07"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07"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07"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07"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07"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07"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07"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07"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07"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07"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07"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07"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07"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07"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07"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07"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07"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07"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07"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07"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07"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07"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07"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07"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07"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07"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07"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07"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07"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07"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07"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07"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07"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07"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07"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07"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07"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07"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07"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07"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07"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07"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07"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07"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07"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07"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07"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07"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07"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07"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07"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07"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07"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07"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07"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07"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07"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07"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07"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07"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07"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07"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3"/>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3"/>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3"/>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3"/>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3"/>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3"/>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3"/>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3"/>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3"/>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3"/>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3"/>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3"/>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3"/>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3"/>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3"/>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3"/>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3"/>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3"/>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3"/>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3"/>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3"/>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3"/>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3"/>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3"/>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3"/>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3"/>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3"/>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3"/>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3"/>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3"/>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3"/>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3"/>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3"/>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3"/>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3"/>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3"/>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3"/>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3"/>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3"/>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3"/>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3"/>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3"/>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3"/>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3"/>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3"/>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3"/>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3"/>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3"/>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3"/>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3"/>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3"/>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3"/>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3"/>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3"/>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3"/>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3"/>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3"/>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3"/>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3"/>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3"/>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3"/>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3"/>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3"/>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3"/>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3"/>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3"/>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3"/>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3"/>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3"/>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3"/>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3"/>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3"/>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3"/>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3"/>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3"/>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3"/>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3"/>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3"/>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3"/>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3"/>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3"/>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3"/>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3"/>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3"/>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3"/>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3"/>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3"/>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3"/>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3"/>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3"/>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3"/>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3"/>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3"/>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3"/>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3"/>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3"/>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3"/>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3"/>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3"/>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3"/>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3"/>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3"/>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3"/>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3"/>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3"/>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3"/>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3"/>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3"/>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3"/>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3"/>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3"/>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3"/>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3"/>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3"/>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3"/>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3"/>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3"/>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3"/>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3"/>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3"/>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3"/>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3"/>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3"/>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3"/>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3"/>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3"/>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3"/>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3"/>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3"/>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3"/>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3"/>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3"/>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3"/>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3"/>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3"/>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3"/>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3"/>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3"/>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3"/>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3"/>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3"/>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3"/>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3"/>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3"/>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3"/>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3"/>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3"/>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3"/>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3"/>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3"/>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3"/>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3"/>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3"/>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3"/>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3"/>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3"/>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3"/>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3"/>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3"/>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3"/>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3"/>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3"/>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3"/>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3"/>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3"/>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3"/>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3"/>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3"/>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3"/>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3"/>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3"/>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3"/>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3"/>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3"/>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3"/>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3"/>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3"/>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3"/>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3"/>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3"/>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3"/>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3"/>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3"/>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3"/>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3"/>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3"/>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3"/>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3"/>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3"/>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3"/>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3"/>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3"/>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3"/>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3"/>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3"/>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3"/>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3"/>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3"/>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3"/>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3"/>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3"/>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3"/>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3"/>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3"/>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3"/>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3"/>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3"/>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3"/>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3"/>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3"/>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3"/>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3"/>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3"/>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3"/>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3"/>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3"/>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3"/>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3"/>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3"/>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3"/>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3"/>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3"/>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3"/>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3"/>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3"/>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3"/>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3"/>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3"/>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3"/>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3"/>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3"/>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3"/>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3"/>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3"/>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3"/>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3"/>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3"/>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3"/>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3"/>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3"/>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3"/>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3"/>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3"/>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3"/>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3"/>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3"/>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3"/>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3"/>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3"/>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3"/>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3"/>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3"/>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3"/>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3"/>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3"/>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3"/>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3"/>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3"/>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3"/>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3"/>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3"/>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3"/>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3"/>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3"/>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3"/>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3"/>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3"/>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3"/>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3"/>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3"/>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3"/>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3"/>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3"/>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3"/>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3"/>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3"/>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3"/>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3"/>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3"/>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3"/>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3"/>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3"/>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3"/>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3"/>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3"/>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3"/>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3"/>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3"/>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3"/>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3"/>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3"/>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3"/>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3"/>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3"/>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3"/>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3"/>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3"/>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3"/>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3"/>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3"/>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3"/>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3"/>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3"/>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3"/>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3"/>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3"/>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3"/>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3"/>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3"/>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3"/>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3"/>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3"/>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3"/>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3"/>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3"/>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3"/>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3"/>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3"/>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3"/>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3"/>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3"/>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3"/>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3"/>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3"/>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3"/>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3"/>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3"/>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3"/>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3"/>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3"/>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3"/>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3"/>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3"/>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3"/>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3"/>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3"/>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3"/>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3"/>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3"/>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3"/>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3"/>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3"/>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3"/>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3"/>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3"/>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3"/>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3"/>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3"/>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3"/>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3"/>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3"/>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3"/>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3"/>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3"/>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3"/>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3"/>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3"/>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3"/>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3"/>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3"/>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3"/>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3"/>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3"/>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3"/>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3"/>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3"/>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3"/>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3"/>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3"/>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3"/>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3"/>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3"/>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3"/>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3"/>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3"/>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3"/>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3"/>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3"/>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3"/>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3"/>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3"/>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3"/>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3"/>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3"/>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3"/>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3"/>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3"/>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3"/>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3"/>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3"/>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3"/>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3"/>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3"/>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3"/>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3"/>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3"/>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3"/>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3"/>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3"/>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3"/>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3"/>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3"/>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3"/>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3"/>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3"/>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3"/>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3"/>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3"/>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3"/>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3"/>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3"/>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3"/>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3"/>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3"/>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3"/>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3"/>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3"/>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3"/>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3"/>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3"/>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3"/>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3"/>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3"/>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3"/>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3"/>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3"/>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3"/>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3"/>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3"/>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3"/>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3"/>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3"/>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3"/>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3"/>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3"/>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3"/>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3"/>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3"/>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3"/>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3"/>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3"/>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3"/>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3"/>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3"/>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3"/>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3"/>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3"/>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3"/>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3"/>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3"/>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3"/>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3"/>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3"/>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3"/>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3"/>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3"/>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3"/>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3"/>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3"/>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3"/>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3"/>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3"/>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3"/>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3"/>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3"/>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3"/>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3"/>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3"/>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3"/>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3"/>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3"/>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403"/>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403"/>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403"/>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403"/>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403"/>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403"/>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403"/>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403"/>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403"/>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403"/>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403"/>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403"/>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403"/>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403"/>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403"/>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row>
    <row xmlns:x14ac="http://schemas.microsoft.com/office/spreadsheetml/2009/9/ac" r="638" s="3" customFormat="true" x14ac:dyDescent="0.25">
      <c r="A638" s="403"/>
      <c r="B638" s="122"/>
      <c r="L638" s="122"/>
      <c r="V638" s="122"/>
      <c r="AF638" s="122"/>
      <c r="AP638" s="122"/>
      <c r="AZ638" s="122"/>
      <c r="BJ638" s="122"/>
      <c r="BK638" s="122"/>
      <c r="BT638" s="122"/>
      <c r="CD638" s="122"/>
      <c r="CN638" s="122"/>
      <c r="CX638" s="122"/>
      <c r="DH638" s="122"/>
      <c r="DR638" s="122"/>
      <c r="EB638" s="122"/>
      <c r="EL638" s="122"/>
      <c r="EV638" s="122"/>
      <c r="FF638" s="122"/>
      <c r="FP638" s="122"/>
      <c r="FZ638" s="122"/>
      <c r="GJ638" s="122"/>
      <c r="GT638" s="122"/>
      <c r="HD638" s="122"/>
      <c r="HN638" s="122"/>
      <c r="HX638" s="122"/>
      <c r="IH638" s="122"/>
    </row>
    <row xmlns:x14ac="http://schemas.microsoft.com/office/spreadsheetml/2009/9/ac" r="639" s="3" customFormat="true" x14ac:dyDescent="0.25">
      <c r="A639" s="403"/>
      <c r="B639" s="122"/>
      <c r="L639" s="122"/>
      <c r="V639" s="122"/>
      <c r="AF639" s="122"/>
      <c r="AP639" s="122"/>
      <c r="AZ639" s="122"/>
      <c r="BJ639" s="122"/>
      <c r="BK639" s="122"/>
      <c r="BT639" s="122"/>
      <c r="CD639" s="122"/>
      <c r="CN639" s="122"/>
      <c r="CX639" s="122"/>
      <c r="DH639" s="122"/>
      <c r="DR639" s="122"/>
      <c r="EB639" s="122"/>
      <c r="EL639" s="122"/>
      <c r="EV639" s="122"/>
      <c r="FF639" s="122"/>
      <c r="FP639" s="122"/>
      <c r="FZ639" s="122"/>
      <c r="GJ639" s="122"/>
      <c r="GT639" s="122"/>
      <c r="HD639" s="122"/>
      <c r="HN639" s="122"/>
      <c r="HX639" s="122"/>
      <c r="IH639" s="122"/>
    </row>
    <row xmlns:x14ac="http://schemas.microsoft.com/office/spreadsheetml/2009/9/ac" r="640" s="3" customFormat="true" x14ac:dyDescent="0.25">
      <c r="A640" s="403"/>
      <c r="B640" s="122"/>
      <c r="L640" s="122"/>
      <c r="V640" s="122"/>
      <c r="AF640" s="122"/>
      <c r="AP640" s="122"/>
      <c r="AZ640" s="122"/>
      <c r="BJ640" s="122"/>
      <c r="BK640" s="122"/>
      <c r="BT640" s="122"/>
      <c r="CD640" s="122"/>
      <c r="CN640" s="122"/>
      <c r="CX640" s="122"/>
      <c r="DH640" s="122"/>
      <c r="DR640" s="122"/>
      <c r="EB640" s="122"/>
      <c r="EL640" s="122"/>
      <c r="EV640" s="122"/>
      <c r="FF640" s="122"/>
      <c r="FP640" s="122"/>
      <c r="FZ640" s="122"/>
      <c r="GJ640" s="122"/>
      <c r="GT640" s="122"/>
      <c r="HD640" s="122"/>
      <c r="HN640" s="122"/>
      <c r="HX640" s="122"/>
      <c r="IH640" s="122"/>
    </row>
  </sheetData>
  <mergeCells count="6">
    <mergeCell ref="BK27:BQ27"/>
    <mergeCell ref="C27:I27"/>
    <mergeCell ref="W27:AC27"/>
    <mergeCell ref="AG27:AM27"/>
    <mergeCell ref="A2:A3"/>
    <mergeCell ref="M27:S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2024-04-24T06:14:28Z</dcterms:modified>
</cp:coreProperties>
</file>